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450" yWindow="285" windowWidth="20730" windowHeight="11760" tabRatio="816"/>
  </bookViews>
  <sheets>
    <sheet name="Свободные СОЖД без аукционов" sheetId="1" r:id="rId1"/>
    <sheet name="Свободные СОЖД с аукциона" sheetId="2" r:id="rId2"/>
    <sheet name="Свободные для садоводства" sheetId="3" r:id="rId3"/>
    <sheet name="Для иных целей без аукциона" sheetId="5" r:id="rId4"/>
    <sheet name="Для иных целей через аукцион" sheetId="6" r:id="rId5"/>
    <sheet name="посде сноса домов" sheetId="7" r:id="rId6"/>
    <sheet name="Для инвесторов" sheetId="4" r:id="rId7"/>
  </sheets>
  <definedNames>
    <definedName name="_GoBack" localSheetId="3">'Для иных целей без аукциона'!$I$6</definedName>
    <definedName name="OLE_LINK2" localSheetId="1">'Свободные СОЖД с аукциона'!$B$9</definedName>
  </definedNames>
  <calcPr calcId="124519"/>
</workbook>
</file>

<file path=xl/calcChain.xml><?xml version="1.0" encoding="utf-8"?>
<calcChain xmlns="http://schemas.openxmlformats.org/spreadsheetml/2006/main">
  <c r="C28" i="5"/>
  <c r="A262"/>
  <c r="C254"/>
  <c r="A249"/>
  <c r="A250" s="1"/>
  <c r="A251" s="1"/>
  <c r="A252" s="1"/>
  <c r="A253" s="1"/>
  <c r="A248"/>
  <c r="C245"/>
  <c r="A218"/>
  <c r="A219" s="1"/>
  <c r="A220" s="1"/>
  <c r="C212" l="1"/>
  <c r="C187"/>
  <c r="A136"/>
  <c r="C133" l="1"/>
  <c r="C113"/>
  <c r="C90"/>
  <c r="C60"/>
  <c r="C52"/>
  <c r="C21"/>
  <c r="A168" i="3"/>
  <c r="A169" s="1"/>
  <c r="A170" s="1"/>
  <c r="A171" s="1"/>
  <c r="A172" s="1"/>
  <c r="A173" s="1"/>
  <c r="A174" s="1"/>
  <c r="A175" s="1"/>
  <c r="A176" s="1"/>
  <c r="A167"/>
  <c r="A140"/>
  <c r="A141" s="1"/>
  <c r="A142" s="1"/>
  <c r="A143" s="1"/>
  <c r="A144" s="1"/>
  <c r="A145" s="1"/>
  <c r="A146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76"/>
  <c r="A77" s="1"/>
  <c r="A78" s="1"/>
  <c r="A79" s="1"/>
  <c r="A80" s="1"/>
  <c r="A81" s="1"/>
  <c r="A82" s="1"/>
  <c r="A83" s="1"/>
  <c r="A84" s="1"/>
  <c r="A5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C34" i="2"/>
  <c r="A8"/>
  <c r="A9" s="1"/>
  <c r="A10" s="1"/>
  <c r="A11" s="1"/>
  <c r="A12" s="1"/>
  <c r="A13" s="1"/>
  <c r="A14" s="1"/>
  <c r="A15" s="1"/>
  <c r="A16" s="1"/>
  <c r="A17" s="1"/>
  <c r="A18" s="1"/>
  <c r="A7"/>
  <c r="A56" i="5"/>
  <c r="A57" s="1"/>
  <c r="A58" s="1"/>
  <c r="A59" s="1"/>
  <c r="C271"/>
  <c r="A273"/>
  <c r="A267"/>
  <c r="A268" s="1"/>
  <c r="A269" s="1"/>
  <c r="A270" s="1"/>
  <c r="C263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C339" i="1"/>
  <c r="B339"/>
  <c r="C243"/>
  <c r="A57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57" i="5"/>
  <c r="A258" s="1"/>
  <c r="A259" s="1"/>
  <c r="A260" s="1"/>
  <c r="A261" s="1"/>
  <c r="A137"/>
  <c r="A138" s="1"/>
  <c r="A139" s="1"/>
  <c r="A140" s="1"/>
  <c r="A141" s="1"/>
  <c r="A142" s="1"/>
  <c r="A143" s="1"/>
  <c r="A116"/>
  <c r="A117" s="1"/>
  <c r="A118" s="1"/>
  <c r="A119" s="1"/>
  <c r="A64"/>
  <c r="A65" s="1"/>
  <c r="A66" s="1"/>
  <c r="A67" s="1"/>
  <c r="A68" s="1"/>
  <c r="A69" s="1"/>
  <c r="A70" s="1"/>
  <c r="C259" i="1"/>
  <c r="B273" i="5"/>
  <c r="A7"/>
  <c r="A8" s="1"/>
  <c r="A9" s="1"/>
  <c r="A10" s="1"/>
  <c r="A11" s="1"/>
  <c r="C269" i="1"/>
  <c r="C341"/>
  <c r="B40" i="2"/>
  <c r="C310" i="1"/>
  <c r="A307"/>
  <c r="A308" s="1"/>
  <c r="A309" s="1"/>
  <c r="A215" i="5"/>
  <c r="A216" s="1"/>
  <c r="A217" s="1"/>
  <c r="A221" s="1"/>
  <c r="A222" s="1"/>
  <c r="A223" s="1"/>
  <c r="A224" s="1"/>
  <c r="A225" s="1"/>
  <c r="C299" i="1"/>
  <c r="A262"/>
  <c r="A263" s="1"/>
  <c r="A264" s="1"/>
  <c r="A265" s="1"/>
  <c r="A266" s="1"/>
  <c r="A267" s="1"/>
  <c r="A268" s="1"/>
  <c r="B180" i="3"/>
  <c r="C123"/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B342"/>
  <c r="C334"/>
  <c r="C321"/>
  <c r="C304"/>
  <c r="C274"/>
  <c r="C314"/>
  <c r="A190" i="5"/>
  <c r="A191" s="1"/>
  <c r="A192" s="1"/>
  <c r="A193" s="1"/>
  <c r="A194" s="1"/>
  <c r="A32"/>
  <c r="A33" s="1"/>
  <c r="A34" s="1"/>
  <c r="A35" s="1"/>
  <c r="A36" s="1"/>
  <c r="A37" s="1"/>
  <c r="A38" s="1"/>
  <c r="A39" s="1"/>
  <c r="A40" s="1"/>
  <c r="A41" s="1"/>
  <c r="A42" s="1"/>
  <c r="A117" i="3"/>
  <c r="A118" s="1"/>
  <c r="A272" i="1"/>
  <c r="A273" s="1"/>
  <c r="A277"/>
  <c r="A278" s="1"/>
  <c r="A279" s="1"/>
  <c r="A226" i="5" l="1"/>
  <c r="A227" s="1"/>
  <c r="A228" s="1"/>
  <c r="A229" s="1"/>
  <c r="A230" s="1"/>
  <c r="A231" s="1"/>
  <c r="A109"/>
  <c r="A110" s="1"/>
  <c r="A111" s="1"/>
  <c r="A112" s="1"/>
  <c r="A43"/>
  <c r="A44" s="1"/>
  <c r="A45" s="1"/>
  <c r="A46" s="1"/>
  <c r="A47" s="1"/>
  <c r="A48" s="1"/>
  <c r="A49" s="1"/>
  <c r="A50" s="1"/>
  <c r="A51" s="1"/>
  <c r="C273"/>
  <c r="A147" i="3"/>
  <c r="A148" s="1"/>
  <c r="A149" s="1"/>
  <c r="A150" s="1"/>
  <c r="A151" s="1"/>
  <c r="A152" s="1"/>
  <c r="A153" s="1"/>
  <c r="A154" s="1"/>
  <c r="A155" s="1"/>
  <c r="A156" s="1"/>
  <c r="A157" s="1"/>
  <c r="A158" s="1"/>
  <c r="A159" s="1"/>
  <c r="A119"/>
  <c r="A120" s="1"/>
  <c r="A121" s="1"/>
  <c r="A122" s="1"/>
  <c r="A85"/>
  <c r="A19" i="2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12" i="5"/>
  <c r="A13" s="1"/>
  <c r="A14" s="1"/>
  <c r="A195"/>
  <c r="A196" s="1"/>
  <c r="A144"/>
  <c r="A120"/>
  <c r="A280" i="1"/>
  <c r="A281" s="1"/>
  <c r="C90" i="3"/>
  <c r="C17"/>
  <c r="C11" i="7"/>
  <c r="C177" i="3"/>
  <c r="C164"/>
  <c r="C137"/>
  <c r="C134"/>
  <c r="C114"/>
  <c r="C111"/>
  <c r="C87"/>
  <c r="C73"/>
  <c r="C45"/>
  <c r="C41"/>
  <c r="C37"/>
  <c r="C31"/>
  <c r="C21"/>
  <c r="C11"/>
  <c r="B41" i="2"/>
  <c r="C337" i="1"/>
  <c r="A232" i="5" l="1"/>
  <c r="A233" s="1"/>
  <c r="A234" s="1"/>
  <c r="A235" s="1"/>
  <c r="A236" s="1"/>
  <c r="A121"/>
  <c r="A122" s="1"/>
  <c r="A123" s="1"/>
  <c r="A124" s="1"/>
  <c r="A125" s="1"/>
  <c r="A71"/>
  <c r="A72" s="1"/>
  <c r="A73" s="1"/>
  <c r="A74" s="1"/>
  <c r="A15"/>
  <c r="A16" s="1"/>
  <c r="A17" s="1"/>
  <c r="A18" s="1"/>
  <c r="A19" s="1"/>
  <c r="A20" s="1"/>
  <c r="A160" i="3"/>
  <c r="A161" s="1"/>
  <c r="A162" s="1"/>
  <c r="A163" s="1"/>
  <c r="A197" i="5"/>
  <c r="A198" s="1"/>
  <c r="A199" s="1"/>
  <c r="A200" s="1"/>
  <c r="A145"/>
  <c r="C180" i="3"/>
  <c r="A282" i="1"/>
  <c r="A283" s="1"/>
  <c r="A284" s="1"/>
  <c r="A285" s="1"/>
  <c r="A286" s="1"/>
  <c r="A287" s="1"/>
  <c r="A288" s="1"/>
  <c r="A289" s="1"/>
  <c r="A290" s="1"/>
  <c r="A291" s="1"/>
  <c r="A292" s="1"/>
  <c r="B341"/>
  <c r="B340"/>
  <c r="C38" i="2"/>
  <c r="A237" i="5" l="1"/>
  <c r="A238" s="1"/>
  <c r="A239" s="1"/>
  <c r="A240" s="1"/>
  <c r="A241" s="1"/>
  <c r="A242" s="1"/>
  <c r="A243" s="1"/>
  <c r="A244" s="1"/>
  <c r="A126"/>
  <c r="A127" s="1"/>
  <c r="A75"/>
  <c r="A76" s="1"/>
  <c r="A77" s="1"/>
  <c r="A202"/>
  <c r="A203" s="1"/>
  <c r="A204" s="1"/>
  <c r="A205" s="1"/>
  <c r="A206" s="1"/>
  <c r="A207" s="1"/>
  <c r="A208" s="1"/>
  <c r="A209" s="1"/>
  <c r="A210" s="1"/>
  <c r="A211" s="1"/>
  <c r="A201"/>
  <c r="A146"/>
  <c r="A147" s="1"/>
  <c r="A293" i="1"/>
  <c r="A148" i="5" l="1"/>
  <c r="A149" s="1"/>
  <c r="A150" s="1"/>
  <c r="A128"/>
  <c r="A129" s="1"/>
  <c r="A130" s="1"/>
  <c r="A131" s="1"/>
  <c r="A132" s="1"/>
  <c r="A78"/>
  <c r="A79" s="1"/>
  <c r="A80" s="1"/>
  <c r="A81" s="1"/>
  <c r="A82" s="1"/>
  <c r="A83" s="1"/>
  <c r="A84" s="1"/>
  <c r="A85" s="1"/>
  <c r="A86" s="1"/>
  <c r="A87" s="1"/>
  <c r="A88" s="1"/>
  <c r="A89" s="1"/>
  <c r="A295" i="1"/>
  <c r="A296" s="1"/>
  <c r="A297" s="1"/>
  <c r="A298" s="1"/>
  <c r="A294"/>
  <c r="C340"/>
  <c r="A151" i="5" l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C40" i="2"/>
  <c r="A173" i="5" l="1"/>
  <c r="A174" s="1"/>
  <c r="C342" i="1"/>
  <c r="A175" i="5" l="1"/>
  <c r="A176" s="1"/>
  <c r="A177" s="1"/>
  <c r="A178" s="1"/>
  <c r="A179" s="1"/>
  <c r="A180" s="1"/>
  <c r="A181" s="1"/>
  <c r="A182" s="1"/>
  <c r="A183" s="1"/>
  <c r="A184" s="1"/>
  <c r="A185" s="1"/>
  <c r="A186" s="1"/>
</calcChain>
</file>

<file path=xl/sharedStrings.xml><?xml version="1.0" encoding="utf-8"?>
<sst xmlns="http://schemas.openxmlformats.org/spreadsheetml/2006/main" count="4558" uniqueCount="860">
  <si>
    <t>№
п/п</t>
  </si>
  <si>
    <t>Сведения об обеспеченности земельного участка инженерной и транспортной инфраструктурой</t>
  </si>
  <si>
    <t>Примечание</t>
  </si>
  <si>
    <t>Общая (ориентировочная) площадь земельного участка, гектаров</t>
  </si>
  <si>
    <t>Место нахождения (адрес) земельного участка</t>
  </si>
  <si>
    <t>Ограничения (обременения) прав в использовании земельного участка, в том числе земельный сервитут</t>
  </si>
  <si>
    <t>Возможный вид права на земельный участок</t>
  </si>
  <si>
    <t>Целевое назначение земельного участка/назначение земельного участка в соответствии с единой классификацией назначения объектов недвижимого имущества</t>
  </si>
  <si>
    <t>нет</t>
  </si>
  <si>
    <t>аренда,                             пожизненное наследуемое владение, частная собственность</t>
  </si>
  <si>
    <t>Контактные данные лиц, ответственных за ведение перечня свободных (незанятых) земельных участков</t>
  </si>
  <si>
    <t>будут определены после установления границ земельного участка на местности</t>
  </si>
  <si>
    <t>Кадастровый номер земельного участка                      (при наличии)</t>
  </si>
  <si>
    <t>Общая (ориентиро-вочная) площадь земельного участка, гектаров</t>
  </si>
  <si>
    <t>Цели возмож­ного использо-вания земель­ного участка</t>
  </si>
  <si>
    <t>Сведения о государственном органе (государствен­ной органи­зации), в который (которую) необходимо обращаться для заклю­чения инвес­тиционного договора</t>
  </si>
  <si>
    <t>Сведения об обеспечен-ности земельного участка инженерной и транс­портной инфраструк­турой (при наличии)</t>
  </si>
  <si>
    <t>Сведения об объекте инвестиций, минимальном объеме инвестиций (при наличии)</t>
  </si>
  <si>
    <t>Сведения об объектах недвижи-мости, подлежа-щих сносу (при наличии)</t>
  </si>
  <si>
    <t>Сведения о сроках реализации инвести-ционного проекта (при наличии)</t>
  </si>
  <si>
    <t>Сведения о возможных льготах и (или) преференциях инвестору (инвесторам) и (или) организации, реализующей инвестиционный проект (при наличии)</t>
  </si>
  <si>
    <t>Брестский областной исполнительный комитет (г.Брест ул.Ленина д.11)</t>
  </si>
  <si>
    <t>ОСНОВНЫЕ ХАРАКТЕРИСТИКИ</t>
  </si>
  <si>
    <t>земельного участка</t>
  </si>
  <si>
    <t>частная собственность</t>
  </si>
  <si>
    <t>Имеется транспортное сообщение (авто), и возможность подключения к сетям связи, электроснабжения, газоснабжения, водоснабжения</t>
  </si>
  <si>
    <t>для строительства и обслуживания одноквартирного жилого дома /  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доме), код 1 09 02</t>
  </si>
  <si>
    <t>Имеется транспортное сообщение (авто), и возможность подключения водоснабжения, электроснабжения, газоснабжения</t>
  </si>
  <si>
    <t>для строительства и обслуживания одноквартирного жилого дома/земельный участок для размещения объектов усадебной застройки (строительства и обслуживания одноквартирного (блокированного) жилого дома, обслуживания зарегистрированной организацией по государственной регистрации недвижимого имущества, прав на него и сделок с ним квартиры в блокированном жилом доме), код 1 09 02</t>
  </si>
  <si>
    <t>аренда, пожизненное наследуемое владение, частная собственность</t>
  </si>
  <si>
    <t>г. Лунинец, ул. Вишневая, 37</t>
  </si>
  <si>
    <t>124750100002002469</t>
  </si>
  <si>
    <t>124750100001003702</t>
  </si>
  <si>
    <t>124750100002002377</t>
  </si>
  <si>
    <t>124750100002002571</t>
  </si>
  <si>
    <t>124750100002002963</t>
  </si>
  <si>
    <t>124750100002002959</t>
  </si>
  <si>
    <t>124750100001003745</t>
  </si>
  <si>
    <t>124750100002002599</t>
  </si>
  <si>
    <t>г. Лунинец</t>
  </si>
  <si>
    <t xml:space="preserve">г. Микашевичи </t>
  </si>
  <si>
    <t>124750100001004230</t>
  </si>
  <si>
    <t>124750100002002338</t>
  </si>
  <si>
    <t xml:space="preserve">124750100002002339 </t>
  </si>
  <si>
    <t>город Лунинец</t>
  </si>
  <si>
    <t xml:space="preserve">город Микашевичи </t>
  </si>
  <si>
    <t>124751000001003585</t>
  </si>
  <si>
    <t>124751000001003586</t>
  </si>
  <si>
    <t xml:space="preserve">80164776235                          Фурсевич Сергей Виекторович </t>
  </si>
  <si>
    <t>Богдановский сельисполком</t>
  </si>
  <si>
    <t>Бостынский  сельисполком</t>
  </si>
  <si>
    <t xml:space="preserve">80164778235                          Зылевич Александр Степанович </t>
  </si>
  <si>
    <t>Вульковский сельисполком</t>
  </si>
  <si>
    <t xml:space="preserve">80164796335                          Кушнеревич Алексанр Борисович </t>
  </si>
  <si>
    <t>Городокский сельисполком</t>
  </si>
  <si>
    <t>Дворецкий сельисполком</t>
  </si>
  <si>
    <t xml:space="preserve">80164793435                         Видникевич Александр Иванович </t>
  </si>
  <si>
    <t>Дятловичский сельисполком</t>
  </si>
  <si>
    <t>Лахвенский сельисполком</t>
  </si>
  <si>
    <t>Лунинский сельисполком</t>
  </si>
  <si>
    <t>Редигеровский сельисполком</t>
  </si>
  <si>
    <t>80164791426                       Лусевич Валерий Федорович</t>
  </si>
  <si>
    <t>Синкевичский сельисполком</t>
  </si>
  <si>
    <t>80164798235                       Клевжиц Ольга Федоровна</t>
  </si>
  <si>
    <t xml:space="preserve">Чучевичский сельисполком </t>
  </si>
  <si>
    <t xml:space="preserve">80164770235      Соц Александр Васильевич </t>
  </si>
  <si>
    <t xml:space="preserve">80164768739                         Лешкевич Лариса Васильевна </t>
  </si>
  <si>
    <t>итого</t>
  </si>
  <si>
    <t>Лунинец</t>
  </si>
  <si>
    <t>Микашевичи</t>
  </si>
  <si>
    <t>сельсоветы</t>
  </si>
  <si>
    <t>имеется транспортное сообщение (автосообщение) и возможность подключения к сетям электроснабжения, водоснабжения</t>
  </si>
  <si>
    <t>имеется транспортное сообщение (автосообщение) и возможность подключения к сетям электроснабжения</t>
  </si>
  <si>
    <t>аг. Бостынь, ул. Мира, 54</t>
  </si>
  <si>
    <t>аг. Бостынь, ул. Мира, 56</t>
  </si>
  <si>
    <t>аг. Бостынь, ул. Мира, 58</t>
  </si>
  <si>
    <t>аг. Бостынь, ул. Совет-ская, 135</t>
  </si>
  <si>
    <t>аг. Велута, ул. Восточная, 16</t>
  </si>
  <si>
    <t>аг. Велута, ул. Песчаная, 7</t>
  </si>
  <si>
    <t>д. Новосёлки, ул. Советская, 66</t>
  </si>
  <si>
    <t>аг. Редигерово, ул. Банная, 33</t>
  </si>
  <si>
    <t>аг. Редигерово, ул. Новая, 21</t>
  </si>
  <si>
    <t>д. Моносеево, ул. Ланская, 13</t>
  </si>
  <si>
    <t>д. Флерово, ул. Полесская, 25</t>
  </si>
  <si>
    <t xml:space="preserve">д. Черебасово,                             ул. Октябрьская, 27 </t>
  </si>
  <si>
    <t>124785006601000033</t>
  </si>
  <si>
    <t>аг. Большие Чучевичи, ул. Пасецкая, 13а</t>
  </si>
  <si>
    <t>аг.Вулька-2, ул. 60 лет Октября, 22</t>
  </si>
  <si>
    <t>аг.Вулька-2, ул. Советская, 45</t>
  </si>
  <si>
    <t>аг.Вулька-2, ул. Советская, 130</t>
  </si>
  <si>
    <t>аг. Кожан-Городок, ул.Луговая, 24</t>
  </si>
  <si>
    <t>Имеется транспортное сообщение (автосообщение) и возможность подключения к сетям  водоснабжения, электроснабжения, газоснабжения</t>
  </si>
  <si>
    <t>Имеется транспортное сообщение (автосообщение) и возможность подключения к сетям  электроснабжения</t>
  </si>
  <si>
    <t>аг. Дятловичи, ул.Окружная,3</t>
  </si>
  <si>
    <t>аг. Любань,  ул.Степченко, б/н</t>
  </si>
  <si>
    <t>Имеется транспортное сообщение (автосообщение) и возможность подключения к сетям электроснабжения, газоснабжения</t>
  </si>
  <si>
    <t>Имеется транспортное сообщение (автосообщение) и возможность подключения к сетям электроснабжения</t>
  </si>
  <si>
    <t>124783402101000350</t>
  </si>
  <si>
    <t>аг. Лобча, пер.Молодёжный, 3</t>
  </si>
  <si>
    <t>д. Ситницкий Двор ул.Партизанская,55</t>
  </si>
  <si>
    <t>аг. Синкевичи,  ул.Комсомольская,5А</t>
  </si>
  <si>
    <t>аг. Синкевичи,  ул.Полевая, 12</t>
  </si>
  <si>
    <t>аг. Синкевичи,  ул.Левчика, 59</t>
  </si>
  <si>
    <t>аг. Синкевичи,  ул.Левчика, 6</t>
  </si>
  <si>
    <t>аг. Синкевичи,  ул.Левчика, 57</t>
  </si>
  <si>
    <t>д. Мокрово, ул.М.Шевчика, 27</t>
  </si>
  <si>
    <t>д. Мокрово, ул.М.Шевчика, 36</t>
  </si>
  <si>
    <t>д. Мокрово, пер.Колхозный, 2</t>
  </si>
  <si>
    <t>д. Лутовень, ул.Железнодорожная,18</t>
  </si>
  <si>
    <t>д. Острово, ул.Лахвенская, 2</t>
  </si>
  <si>
    <t>Имеется транспортное сообщение (автосообщение) и возможность подключения к сетям  водоснабжения, электроснабжения</t>
  </si>
  <si>
    <t>124785407101000381</t>
  </si>
  <si>
    <t>аг. Любачин, ул.Запольная, 1 В</t>
  </si>
  <si>
    <t>аг. Любачин, пер.Запольный, 2</t>
  </si>
  <si>
    <t>д. Ракитно, ул.Песчаная, 6</t>
  </si>
  <si>
    <t xml:space="preserve">аг. Дворец, ул.Клубничная, 12 </t>
  </si>
  <si>
    <t xml:space="preserve">аг. Дворец, ул.Клубничная, 16 </t>
  </si>
  <si>
    <t xml:space="preserve">аг. Дворец, ул.Клубничная, 18 </t>
  </si>
  <si>
    <t xml:space="preserve">аг. Дворец, ул.Клубничная, 19 </t>
  </si>
  <si>
    <t xml:space="preserve">аг. Дворец, ул.Клубничная, 52 </t>
  </si>
  <si>
    <t xml:space="preserve">аг. Дворец, ул.Клубничная, 54 </t>
  </si>
  <si>
    <t xml:space="preserve">аг. Дворец, ул.Клубничная, 56 </t>
  </si>
  <si>
    <t xml:space="preserve">аг. Дворец, ул.Клубничная, 65 </t>
  </si>
  <si>
    <t xml:space="preserve">аг. Дворец, ул.Клубничная, 67 </t>
  </si>
  <si>
    <t xml:space="preserve">аг. Дворец, ул.Клубничная, 69 </t>
  </si>
  <si>
    <t xml:space="preserve">аг. Дворец, ул.Клубничная, 71 </t>
  </si>
  <si>
    <t xml:space="preserve">аг. Дворец, ул.Клубничная, 73 </t>
  </si>
  <si>
    <t xml:space="preserve">аг. Дворец, ул.Кленовая 6 </t>
  </si>
  <si>
    <t xml:space="preserve">аг. Дворец,   ул.Озерная, 3 </t>
  </si>
  <si>
    <t xml:space="preserve">аг. Дворец,   ул.Озерная, 9 </t>
  </si>
  <si>
    <t xml:space="preserve">аг. Дворец,   ул.Озерная, 13 </t>
  </si>
  <si>
    <t>124782003601000348</t>
  </si>
  <si>
    <t xml:space="preserve">для строительства зданий и сооружений/земельный участок для размещения объектов неустановленного назначения, код 1 16 20 </t>
  </si>
  <si>
    <t>аренда</t>
  </si>
  <si>
    <t>г. Лунинец, ул.Мелиоративная, 16 А (между земельными участками по ул.Мелиоративной, 16, 16 Г, 16 К, и ул.Первомайской, 26)</t>
  </si>
  <si>
    <t>садоводческое товарищество «Автомобилист-10»</t>
  </si>
  <si>
    <t>Для коллективного садоводства (коллективное садоводство, код 1 03 02)</t>
  </si>
  <si>
    <t xml:space="preserve">Наличие либо отсутствие ограничений будет выявлено при установлении границы </t>
  </si>
  <si>
    <t>Частная собственность, пожизненное наследуемое владение, аренда</t>
  </si>
  <si>
    <t>Басевич Юлия Александровна 8(01647)23365</t>
  </si>
  <si>
    <t>садоводческое товарищество «Аист-44»</t>
  </si>
  <si>
    <t>Имеется: подъездная дорога с гравийным покрытием</t>
  </si>
  <si>
    <t>садоводческое товарищество «Альбатрос,1983»</t>
  </si>
  <si>
    <t>Имеется: подъездная дорога с гравийным покрытием, электроснабжение (или возможность подключения)</t>
  </si>
  <si>
    <t>садоводческое товарищество «Боровичок-2011»</t>
  </si>
  <si>
    <t>садоводческое товарищество «Верас-ЛМЗ»</t>
  </si>
  <si>
    <t>садоводческое товарищество «Дачный сезон»</t>
  </si>
  <si>
    <t>Имеется: подъездная дорога с гравийным покрытием, централизованное водоснабжение (или возможность подключения)</t>
  </si>
  <si>
    <t>садоводческое товарищество «Деревообработчик-Лунинец»</t>
  </si>
  <si>
    <t>садоводческое товарищество «Журавинка-депо» (ур.Пнище)</t>
  </si>
  <si>
    <t>садоводческое товарищество «Журавинка-депо» (ур.Припять)</t>
  </si>
  <si>
    <t>Имеется: подъездная дорога с гравийным покрытием,  электроснабжение (или возможность подключения)</t>
  </si>
  <si>
    <t>Имеется: подъездная дорога с асфальтобетонным покрытием, электроснабжение (или возможность подключения)</t>
  </si>
  <si>
    <t>Участок №6</t>
  </si>
  <si>
    <t>Участок №7</t>
  </si>
  <si>
    <t>Участок №8</t>
  </si>
  <si>
    <t>Участок №42</t>
  </si>
  <si>
    <t>Для предоставления без проведения аукциона</t>
  </si>
  <si>
    <t xml:space="preserve">Для предоставления без проведения аукциона </t>
  </si>
  <si>
    <t xml:space="preserve">Имеется: подъездная дорога с гравийным покрытием </t>
  </si>
  <si>
    <t>Участок №17</t>
  </si>
  <si>
    <t>Участок №76</t>
  </si>
  <si>
    <t>Участок №32</t>
  </si>
  <si>
    <t>Участок №36</t>
  </si>
  <si>
    <t>Участок №25</t>
  </si>
  <si>
    <t>Участок №1</t>
  </si>
  <si>
    <t>Участок №26</t>
  </si>
  <si>
    <t>Участок №45</t>
  </si>
  <si>
    <t>Участок №115</t>
  </si>
  <si>
    <t>садоводческое товарищество «Здоровье» ЛМЗ»</t>
  </si>
  <si>
    <t>Участок №48</t>
  </si>
  <si>
    <t>Участок №58</t>
  </si>
  <si>
    <t>Участок №24</t>
  </si>
  <si>
    <t>Участок №2</t>
  </si>
  <si>
    <t>Участок №13</t>
  </si>
  <si>
    <t>Участок №16</t>
  </si>
  <si>
    <t>Участок №18</t>
  </si>
  <si>
    <t>Участок №20</t>
  </si>
  <si>
    <t>Участок №21</t>
  </si>
  <si>
    <t>Участок №23</t>
  </si>
  <si>
    <t>Участок №29</t>
  </si>
  <si>
    <t>Участок №30</t>
  </si>
  <si>
    <t>Участок №31</t>
  </si>
  <si>
    <t>Участок №33</t>
  </si>
  <si>
    <t>Участок №37</t>
  </si>
  <si>
    <t>Участок №38</t>
  </si>
  <si>
    <t>Участок №44</t>
  </si>
  <si>
    <t>Участок №49</t>
  </si>
  <si>
    <t>Участок №50</t>
  </si>
  <si>
    <t>Участок №3</t>
  </si>
  <si>
    <t>Участок №70</t>
  </si>
  <si>
    <t>Участок №71</t>
  </si>
  <si>
    <t>Участок №78</t>
  </si>
  <si>
    <t>Участок №82</t>
  </si>
  <si>
    <t>Участок №84</t>
  </si>
  <si>
    <t>Участок №88</t>
  </si>
  <si>
    <t>Участок №126</t>
  </si>
  <si>
    <t>Участок №12</t>
  </si>
  <si>
    <t>Участок №19</t>
  </si>
  <si>
    <t>Участок №22</t>
  </si>
  <si>
    <t>Участок №28</t>
  </si>
  <si>
    <t>Участок №34</t>
  </si>
  <si>
    <t>Участок №35</t>
  </si>
  <si>
    <t>Участок №40</t>
  </si>
  <si>
    <t>Участок №41</t>
  </si>
  <si>
    <t>Участок №46</t>
  </si>
  <si>
    <t>Участок №52</t>
  </si>
  <si>
    <t>Участок №55</t>
  </si>
  <si>
    <t xml:space="preserve">садоводческое товарищество «Полет-Лунинец» </t>
  </si>
  <si>
    <t>садоводческое товарищество «Морщин»</t>
  </si>
  <si>
    <t>Участок №10</t>
  </si>
  <si>
    <t>Участок №14</t>
  </si>
  <si>
    <t xml:space="preserve">садоводческое товарищество «Связист-Вичин» </t>
  </si>
  <si>
    <t>Участок №4</t>
  </si>
  <si>
    <t xml:space="preserve">садоводческое товарищество «Случь, 1980» </t>
  </si>
  <si>
    <t>Участок №382</t>
  </si>
  <si>
    <t xml:space="preserve">садоводческое товарищество «Цна-2» </t>
  </si>
  <si>
    <t>Участок №168</t>
  </si>
  <si>
    <t>Участок №255</t>
  </si>
  <si>
    <t>Участок №259</t>
  </si>
  <si>
    <t>Участок №263</t>
  </si>
  <si>
    <t>Участок №264</t>
  </si>
  <si>
    <t>Участок №266</t>
  </si>
  <si>
    <t>Участок №274</t>
  </si>
  <si>
    <t>Участок №293</t>
  </si>
  <si>
    <t>Участок №295</t>
  </si>
  <si>
    <t>Участок №301</t>
  </si>
  <si>
    <t>Участок №307</t>
  </si>
  <si>
    <t>Участок №319</t>
  </si>
  <si>
    <t>Участок №323</t>
  </si>
  <si>
    <t>Участок №324</t>
  </si>
  <si>
    <t>Участок №325</t>
  </si>
  <si>
    <t>Участок №326</t>
  </si>
  <si>
    <t>Участок №327</t>
  </si>
  <si>
    <t>Участок №336</t>
  </si>
  <si>
    <t>Участок №340</t>
  </si>
  <si>
    <t>Участок №344</t>
  </si>
  <si>
    <t>Участок №353</t>
  </si>
  <si>
    <t>Участок №354</t>
  </si>
  <si>
    <t>Участок №355</t>
  </si>
  <si>
    <t>садоводческое товарищество «Яблонька»</t>
  </si>
  <si>
    <t>садоводческое товарищество «Коммунальник-2011»</t>
  </si>
  <si>
    <t>садоводческое товарищество «Лесное, 1986»</t>
  </si>
  <si>
    <t>садоводческое товарищество «Лесок - 95»</t>
  </si>
  <si>
    <t>садоводческое товарищество «Мелиоратор-2» д.Яжевки</t>
  </si>
  <si>
    <t>садоводческое товарищество «Мичуринец-93»</t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</si>
  <si>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ул.Вишневая, 41</t>
    </r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</si>
  <si>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ул.Вишневая, 43</t>
    </r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</si>
  <si>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ул.Гоголя, 41</t>
    </r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</si>
  <si>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ул.Гоголя, 43</t>
    </r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</si>
  <si>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ул.Гоголя, 45</t>
    </r>
  </si>
  <si>
    <r>
      <t xml:space="preserve">г. Лунинец, </t>
    </r>
    <r>
      <rPr>
        <sz val="10"/>
        <color theme="1"/>
        <rFont val="Times New Roman"/>
        <family val="1"/>
        <charset val="204"/>
      </rPr>
      <t>ул.Гоголя, 47</t>
    </r>
  </si>
  <si>
    <t>г. Микашевичи, ул.17Сентября, 27</t>
  </si>
  <si>
    <t>г. Микашевичи, ул.Партизанская, 30</t>
  </si>
  <si>
    <t>Лунинецкий р-н, г.Микашевичи, ул.Привокзальная, 2 А</t>
  </si>
  <si>
    <t>Для строительства и обслуживания объектов по переработке лесоматериалов, древесины</t>
  </si>
  <si>
    <t>Дороги республиканского значения М-10 -  2,5 км  северной стороны, железная дорога -0,5  км с южной стороны, имеется точка подключения от ВЛ-10 кВ №456 с мощностью 1 МВт, по территории объекта проходит 10 кВ №456, возможность подключения к сетям водоснабжения от водопроводной сети ф300 мм (сталь) проходящей с западной стороны земельного участка между ул. Школьная и ул. Привокзальная, возможность подключения водоснабжения и канализации от сетей РУПП «Гранит», точка возможного подключения к сетям газоснабжения - газопровод среднего давления (до 0,3 МПа) Д=160 мм по 
ул. Школьная со строительством газопровода-ввода</t>
  </si>
  <si>
    <r>
      <t xml:space="preserve">1. Место нахождения земельного участка (адрес) </t>
    </r>
    <r>
      <rPr>
        <u/>
        <sz val="15"/>
        <color theme="1"/>
        <rFont val="Times New Roman"/>
        <family val="1"/>
        <charset val="204"/>
      </rPr>
      <t>Лунинецкий р-н, г.Микашевичи, ул.Привокзальная, 2 А</t>
    </r>
  </si>
  <si>
    <r>
      <t xml:space="preserve">2. Общая (ориентировочная) площадь земельного участка, гектаров </t>
    </r>
    <r>
      <rPr>
        <u/>
        <sz val="15"/>
        <color theme="1"/>
        <rFont val="Times New Roman"/>
        <family val="1"/>
        <charset val="204"/>
      </rPr>
      <t>6,0</t>
    </r>
  </si>
  <si>
    <r>
      <t xml:space="preserve">3. Возможное целевое назначение земельного участка </t>
    </r>
    <r>
      <rPr>
        <u/>
        <sz val="15"/>
        <color theme="1"/>
        <rFont val="Times New Roman"/>
        <family val="1"/>
        <charset val="204"/>
      </rPr>
      <t>Для строительства и обслуживания объектов по переработке лесоматериалов, древесины</t>
    </r>
  </si>
  <si>
    <r>
      <t xml:space="preserve">4. Условия предоставления земельного участка (вид вещного права, срок аренды) </t>
    </r>
    <r>
      <rPr>
        <u/>
        <sz val="15"/>
        <color theme="1"/>
        <rFont val="Times New Roman"/>
        <family val="1"/>
        <charset val="204"/>
      </rPr>
      <t>право аренды сроком на 50 лет</t>
    </r>
  </si>
  <si>
    <r>
      <t>13. Другие сведения (возможные ограничения в использовании и другое)</t>
    </r>
    <r>
      <rPr>
        <u/>
        <sz val="15"/>
        <color theme="1"/>
        <rFont val="Times New Roman"/>
        <family val="1"/>
        <charset val="204"/>
      </rPr>
      <t xml:space="preserve"> нет сведений</t>
    </r>
  </si>
  <si>
    <r>
      <t xml:space="preserve">5. Кадастровая стоимость земельного участка, бел. рублей/кв.м.  </t>
    </r>
    <r>
      <rPr>
        <u/>
        <sz val="15"/>
        <color theme="1"/>
        <rFont val="Times New Roman"/>
        <family val="1"/>
        <charset val="204"/>
      </rPr>
      <t>12.1</t>
    </r>
  </si>
  <si>
    <r>
      <t xml:space="preserve">6. Водоснабжение (есть, нет) </t>
    </r>
    <r>
      <rPr>
        <u/>
        <sz val="15"/>
        <color theme="1"/>
        <rFont val="Times New Roman"/>
        <family val="1"/>
        <charset val="204"/>
      </rPr>
      <t>возможность подключения к сетям водоснабжения от водопроводной сети ф300 мм (сталь) проходящей с западной стороны земельного участка между ул. Школьная и ул. Привокзальная</t>
    </r>
  </si>
  <si>
    <r>
      <t xml:space="preserve">7. Канализация (есть, нет) </t>
    </r>
    <r>
      <rPr>
        <u/>
        <sz val="15"/>
        <color theme="1"/>
        <rFont val="Times New Roman"/>
        <family val="1"/>
        <charset val="204"/>
      </rPr>
      <t>возможность подключения водоснабжения и канализации от сетей РУПП «Гранит»</t>
    </r>
  </si>
  <si>
    <r>
      <t xml:space="preserve">8. Газоснабжение (есть, нет) </t>
    </r>
    <r>
      <rPr>
        <u/>
        <sz val="15"/>
        <color theme="1"/>
        <rFont val="Times New Roman"/>
        <family val="1"/>
        <charset val="204"/>
      </rPr>
      <t xml:space="preserve">точка возможного подключения к сетям газоснабжения - газопровод среднего давления (до 0,3 МПа) Д=160 мм по 
ул. Школьная со строительством газопровода-ввода </t>
    </r>
  </si>
  <si>
    <r>
      <t xml:space="preserve">9. Электроснабжение (есть, нет) </t>
    </r>
    <r>
      <rPr>
        <u/>
        <sz val="15"/>
        <color theme="1"/>
        <rFont val="Times New Roman"/>
        <family val="1"/>
        <charset val="204"/>
      </rPr>
      <t>имеется точка подключения от ВЛ-10 кВ №456 с мощностью 1 МВт, по территории объекта проходит 10 кВ №456</t>
    </r>
  </si>
  <si>
    <r>
      <t xml:space="preserve">10. Расстояние до железнодорожного пути, километров </t>
    </r>
    <r>
      <rPr>
        <u/>
        <sz val="15"/>
        <color theme="1"/>
        <rFont val="Times New Roman"/>
        <family val="1"/>
        <charset val="204"/>
      </rPr>
      <t>железная дорога - 0,5  км с южной стороны</t>
    </r>
  </si>
  <si>
    <r>
      <t xml:space="preserve">11. Расстояние до г.Минска, километров </t>
    </r>
    <r>
      <rPr>
        <u/>
        <sz val="15"/>
        <color theme="1"/>
        <rFont val="Times New Roman"/>
        <family val="1"/>
        <charset val="204"/>
      </rPr>
      <t>200</t>
    </r>
  </si>
  <si>
    <r>
      <t xml:space="preserve">12. Расстояние до дороги с усовершенствованным покрытием, километров </t>
    </r>
    <r>
      <rPr>
        <u/>
        <sz val="15"/>
        <color theme="1"/>
        <rFont val="Times New Roman"/>
        <family val="1"/>
        <charset val="204"/>
      </rPr>
      <t>Дорога республиканского значения М-10 - 2,5 км северной стороны</t>
    </r>
  </si>
  <si>
    <t>стадия оформления</t>
  </si>
  <si>
    <t>временное пользование</t>
  </si>
  <si>
    <t xml:space="preserve">земельный участок для огородничества,
 код 1 01 06
</t>
  </si>
  <si>
    <t>имеющий общую границу с земельным участком, расположенным по адресу: Брестская обл., г. Лунинец, ул. Бохоново, 15/4</t>
  </si>
  <si>
    <t>для строительства и обслуживания административного здания /земельный участок для размещения объектов административного назначения, код 1 16 01</t>
  </si>
  <si>
    <t>аг. Бостынь, ул. Советская, 118</t>
  </si>
  <si>
    <t>аг. Бостынь пер. Аптечный, 8</t>
  </si>
  <si>
    <t>аг. Бостынь ул. Зылевича, 35А</t>
  </si>
  <si>
    <t>аг. Велута, ур. Точище, 5</t>
  </si>
  <si>
    <t>земельный участок для ведения личного подсобного хозяйства, код 1 02 00</t>
  </si>
  <si>
    <t xml:space="preserve">пожизненое наследуемое владение </t>
  </si>
  <si>
    <t>80164778235       Зылевич Александр Степанович</t>
  </si>
  <si>
    <t xml:space="preserve">8164768736      Лешкевич Лариса Васильевна </t>
  </si>
  <si>
    <t>Чучевичский сельисполком</t>
  </si>
  <si>
    <t xml:space="preserve">земельный участок для огородничества
код 1 01 06
земельный участок для ведения личного подсобного хозяйства, код 1 02 00
</t>
  </si>
  <si>
    <t>временное пользование, аренда, пожизненое наследуемре владение, частная собственость</t>
  </si>
  <si>
    <t>возможность подключения электроснабжению газоснабжения, водоснабжения</t>
  </si>
  <si>
    <t>80164770235               Соц Александр Васильевич</t>
  </si>
  <si>
    <t>Бостынский сельисполком</t>
  </si>
  <si>
    <t>аг. Большие Чучевичи, ул. Спокойная, 1</t>
  </si>
  <si>
    <t>д. Малые Чучевичи, ул. Восточная, 2а</t>
  </si>
  <si>
    <t>пожизненное наследуемое владение</t>
  </si>
  <si>
    <t>дополнительный земельный участок</t>
  </si>
  <si>
    <t>аг.Вулька-2, ул. Подлесочная, 42 А</t>
  </si>
  <si>
    <t>д. Галый Бор, ул. Гагарина, 55</t>
  </si>
  <si>
    <t>аренда, пожизненое наследуемре владение, частная собственость</t>
  </si>
  <si>
    <t>д. Ракитно, ул.Школьная, 9</t>
  </si>
  <si>
    <t>80164756126                       Шевчик Ольга Ивановна</t>
  </si>
  <si>
    <t>аг. Бостынь ул. Железнодорожная, 59</t>
  </si>
  <si>
    <t>аг. Бостынь ул. Ганцевичская, 14Л</t>
  </si>
  <si>
    <r>
      <t>Для предоставления без проведения аукциона</t>
    </r>
    <r>
      <rPr>
        <sz val="10"/>
        <color rgb="FFFF0000"/>
        <rFont val="Times New Roman"/>
        <family val="1"/>
        <charset val="204"/>
      </rPr>
      <t xml:space="preserve"> (в стадии офлрмления)</t>
    </r>
  </si>
  <si>
    <t>садоводческое товарищество «БИАиР 2011»</t>
  </si>
  <si>
    <t>Наличие либо отсутствие ограничений будет выявлено при установлении границы</t>
  </si>
  <si>
    <t>Басевич Юлия Александровна 8(01647)23367</t>
  </si>
  <si>
    <t xml:space="preserve">80164772266       Савич Татьяна Василбевна </t>
  </si>
  <si>
    <t>аг. Велута, пер. Узкий, 6А</t>
  </si>
  <si>
    <t>аг. Дворец, ул. Садовая, 101</t>
  </si>
  <si>
    <t>д. Станция Дятловичи, в районе дома №34 по ул. Лесной</t>
  </si>
  <si>
    <t>аг. Дятловичи, за детским садом</t>
  </si>
  <si>
    <t>аг. Дятловичи, ул. Лесная, в районе дома №3</t>
  </si>
  <si>
    <t xml:space="preserve">80164792236
Стрельченя Жана Николаевна
</t>
  </si>
  <si>
    <t>аг. Вулька-1, ул. Новая, 23 А</t>
  </si>
  <si>
    <t>12478340110100586</t>
  </si>
  <si>
    <t>аг.Лунин, ул.Лесная,2</t>
  </si>
  <si>
    <t>подъездная дорога с гравийным покрытием, возможность подключения электроснабжения</t>
  </si>
  <si>
    <r>
      <t xml:space="preserve">Для предоставления без проведения аукциона </t>
    </r>
    <r>
      <rPr>
        <sz val="10"/>
        <color rgb="FFFF0000"/>
        <rFont val="Times New Roman"/>
        <family val="1"/>
        <charset val="204"/>
      </rPr>
      <t>(в стадии оформления)</t>
    </r>
    <r>
      <rPr>
        <sz val="10"/>
        <rFont val="Times New Roman"/>
        <family val="1"/>
        <charset val="204"/>
      </rPr>
      <t>.</t>
    </r>
  </si>
  <si>
    <t>Участок №120</t>
  </si>
  <si>
    <t>садоводческое товарищество «Мелиоратор-90»</t>
  </si>
  <si>
    <t>Участок №186</t>
  </si>
  <si>
    <t xml:space="preserve">аг. Богдановка, ул. Брестская, 10 </t>
  </si>
  <si>
    <t>аг. Дятловичи, пер. Сосновый, в районе дома №2а</t>
  </si>
  <si>
    <t xml:space="preserve">аг. Дятловичи, урочище "Плавующие" </t>
  </si>
  <si>
    <t xml:space="preserve">аг. Дятловичи, урочище "Лесцы" </t>
  </si>
  <si>
    <t>аг. Дятловичи, ул. 8 Марта, 38</t>
  </si>
  <si>
    <t>аг. Кожан-Городок, ул.Гимбатова, 20</t>
  </si>
  <si>
    <t>Брестская область, г. Лунинец, между земельными участками по ул. Гастелло, 66 и 64</t>
  </si>
  <si>
    <t>80164723210                          Грушевская Анна Вячеславовна</t>
  </si>
  <si>
    <t xml:space="preserve">г. Микашевичи,
пер. Фабричный, 12
</t>
  </si>
  <si>
    <t>аг. Бостынь ул. Восточная, 24 А</t>
  </si>
  <si>
    <t>аг. Бостынь ул. Восточная, 50 А</t>
  </si>
  <si>
    <t>аг. Бостынь ул. Гагарина, 20 А</t>
  </si>
  <si>
    <t>аг. Бостынь ул. Ганцевичская, 22Л</t>
  </si>
  <si>
    <t>д. Галый Бор, ул. Ушень, 3</t>
  </si>
  <si>
    <t>д. Застенок, ул. Лесная, 6</t>
  </si>
  <si>
    <t>аг. Кожан-Городок, ул. Луговая, за домом 12</t>
  </si>
  <si>
    <t>д. Ракитно, ул. Молодежная, 21</t>
  </si>
  <si>
    <t>д.Станция Дятловичи, ул. Железнодорожная, напротив дома № 51</t>
  </si>
  <si>
    <t>д. Станция Дятловичи, в районе дома №32 по ул. Лесной</t>
  </si>
  <si>
    <t>аг. Дятловичи, возле второго ж/д переезда</t>
  </si>
  <si>
    <t>д.Лахва пер. Полесский, 14</t>
  </si>
  <si>
    <t>д.Лахва пер. Полесский, 18</t>
  </si>
  <si>
    <t>д. Лахва, ул. Трудовая,9</t>
  </si>
  <si>
    <t>д.Лахва ул.Трудовая, 13</t>
  </si>
  <si>
    <t>д. Лахва, ул. Комсомольская, возле дома № 5</t>
  </si>
  <si>
    <t>д. Лахва, ул. Любачинская, 34</t>
  </si>
  <si>
    <t>аг.Лунин, ул.Иркутско-Пинской Дивизии, за домом № 53</t>
  </si>
  <si>
    <t>аг.Лунин, ул.Иркутско-Пинской Дивизии,131</t>
  </si>
  <si>
    <t>аг. Лунин, ул. Луговая, 16</t>
  </si>
  <si>
    <t>аг. Лунин, ул. Крестьянская, 87</t>
  </si>
  <si>
    <t>аг. Полесский, ул.Молодёжная, 6</t>
  </si>
  <si>
    <t>д. Дубовка, ур. "Коремле"</t>
  </si>
  <si>
    <t>д. Станция Дятловичи, ул. Лесная, в районе домов 20 А и 22</t>
  </si>
  <si>
    <t>80164792236                      Стрельченя Жанна Николаевна</t>
  </si>
  <si>
    <t>80164771236                         Малофейчик Галина Вадимовна</t>
  </si>
  <si>
    <t>в стадии оформления</t>
  </si>
  <si>
    <t>аг. Дятловичи, ул. Цветочная, 20</t>
  </si>
  <si>
    <t>аг. Дятловичи, ул. Цветочная, 22</t>
  </si>
  <si>
    <t xml:space="preserve">80164775236                       Сафанович Татьяна Николаевна </t>
  </si>
  <si>
    <t xml:space="preserve">земельный участок для огородничества, код 1 01 06
</t>
  </si>
  <si>
    <t>д. Бродница, ул. Волчанская, 55 А</t>
  </si>
  <si>
    <t>80164771236                      Малофейчик Галина Вадимовна</t>
  </si>
  <si>
    <t>д. Яжевки, ул. Трудовая, 37</t>
  </si>
  <si>
    <t>д.Станция Дятловичи, в районе дома № 9</t>
  </si>
  <si>
    <t>аг. Дятловичи, между автодорогой Р-13 и железной дорогой</t>
  </si>
  <si>
    <t>аг. Дятловичи, урочище "Заглубокие"</t>
  </si>
  <si>
    <t>д. Лахва, ул. Комсомольская, возле дома № 7</t>
  </si>
  <si>
    <t>д. Лахва, ул. Городокская, возле дома 25 А</t>
  </si>
  <si>
    <t>аг.Лунин, ул.Иркутско-Пинской Дивизии, вблизи д. 162</t>
  </si>
  <si>
    <t>аг.Вулька-1, ул.Полевая,за д. 23</t>
  </si>
  <si>
    <t>80164775236 Сафанович Татьяна Николаевна</t>
  </si>
  <si>
    <t>Имеется транспортное сообщение (авто), и возможность подключения электроснабжения</t>
  </si>
  <si>
    <t>80164798236 Клевжиц ольга Федоровна</t>
  </si>
  <si>
    <t>аг. Дворец, ул.Клубничная, 11</t>
  </si>
  <si>
    <t xml:space="preserve">80164793436                         Филинович Ольга Михайловна </t>
  </si>
  <si>
    <t>аг. Дворец, ул.Клубничная, 13</t>
  </si>
  <si>
    <t>аг. Дворец, ул.Клубничная, 50</t>
  </si>
  <si>
    <t>аг. Дворец, ул. Старосельская, 131</t>
  </si>
  <si>
    <t>аг. Любачин, ул. Советская, 4</t>
  </si>
  <si>
    <t>аг. Любачин, ул. Советская, 46</t>
  </si>
  <si>
    <t>аг. Любачин, ул. Советская, 129</t>
  </si>
  <si>
    <t>д. Ракитно, ул. Мацкевича, 227</t>
  </si>
  <si>
    <t>д. Язвинки, ул. Механизаторская, уч. № 8</t>
  </si>
  <si>
    <t>Для предоставления без проведения аукциона (в стадии оформления)</t>
  </si>
  <si>
    <t>аг. Кожан-Городок, ул. Березина, за домами 4-6</t>
  </si>
  <si>
    <t>аг. Дятловичи, ул. Школьная, 35</t>
  </si>
  <si>
    <t>д. Куповцы, пер. Трудовой, 4</t>
  </si>
  <si>
    <t>д. Куповцы в районе дома 63 Б по ул. Первомайская</t>
  </si>
  <si>
    <t>д. Куповцы, урочище "Нандаток"</t>
  </si>
  <si>
    <t>аг.Вулька-1, ул. Тихая, 4</t>
  </si>
  <si>
    <t>80164797327 Павловская Дина Ивановна</t>
  </si>
  <si>
    <t>Участок №276</t>
  </si>
  <si>
    <t>124782000001000199</t>
  </si>
  <si>
    <t>Брестская область, г. Лунинец, ул. Красноармейская, 55 А</t>
  </si>
  <si>
    <t>Брестская область, г. Лунинец, пер. Чапаева, 11</t>
  </si>
  <si>
    <t>Земельный участок для огородничкства, код 1 01 06</t>
  </si>
  <si>
    <t>80184723365    Басевич Юлия Александровна</t>
  </si>
  <si>
    <t>для предоставления без проведения аукциона</t>
  </si>
  <si>
    <t>Брестская область, Лунинецкий район, г. Лунинец, ул. Бохоново (автостанция), уч. № 34</t>
  </si>
  <si>
    <t>Брестская область, Лунинецкий район, г. Лунинец, пер. Больничный, уч. № 14</t>
  </si>
  <si>
    <t>Брестская область, Лунинецкий район, г. Лунинец, пер. Больничный, уч. № 16</t>
  </si>
  <si>
    <t xml:space="preserve">г. Микашевичи,
ул. Грязновского, 14
</t>
  </si>
  <si>
    <t>д. Бродница, ул. Мира, 10</t>
  </si>
  <si>
    <t>д. Бродница, ул. Мира, 11</t>
  </si>
  <si>
    <t>д. Бродница, ул. Мира, 12</t>
  </si>
  <si>
    <t>аг. Межлесье, Н.Максимовича, 12</t>
  </si>
  <si>
    <t>аг.Красная Воля, ул. Лесная, 2</t>
  </si>
  <si>
    <t>аг. Бостынь ул. Зылевича, 33А</t>
  </si>
  <si>
    <t>аг. Богдановка, пер. Матросова северо-восточнее ближе к дому № 5</t>
  </si>
  <si>
    <t>д. Бродница, ул. Песчаная, 1 Г</t>
  </si>
  <si>
    <t>аг. Кожан-Городок, ул. Советская, между домами 12-18</t>
  </si>
  <si>
    <t>аг. Кожан-Городок, ул. Припятская, 13</t>
  </si>
  <si>
    <t>д. Дребск, ул. Железнодорожная, около дома 25</t>
  </si>
  <si>
    <t>д. Дребск, пер. Речной, 18</t>
  </si>
  <si>
    <t>д. Станция Дятловичи, с тыльной стороны д. 22 по ул. Лесной</t>
  </si>
  <si>
    <t>д.Станция Дятловичи, урочище "Вичинянка"</t>
  </si>
  <si>
    <t>аг. Дятловичи, ул. Павловская, 42</t>
  </si>
  <si>
    <t>аг. Дятловичи, ул. Школьная, в районе дома № 35</t>
  </si>
  <si>
    <t>аг. Лунин, ул. Луговая</t>
  </si>
  <si>
    <t>д. Цна, ул. Каленковича,33</t>
  </si>
  <si>
    <t>аг. Бостынь ул. Лунинецкая, 73 П</t>
  </si>
  <si>
    <t>аг. Кожан-Городок, ул. Советская, за домом 61</t>
  </si>
  <si>
    <t>аг. Кожан-Городок, ул. Советская, за домом 63</t>
  </si>
  <si>
    <t>аг. Кожан-Городок, ул. Советская, за домом 65</t>
  </si>
  <si>
    <t>аг. Кожан-Городок, ул. Советская, за домами 61-67</t>
  </si>
  <si>
    <t>д. Цна, ул. 17 Сентября, 53</t>
  </si>
  <si>
    <t>д. Станция Дятловичи, в районе дома № 33 по ул. Лесной</t>
  </si>
  <si>
    <t>аг. Дятловичи, ул. Советская, с тыльной стороны дома № 201</t>
  </si>
  <si>
    <t>аг. Дятловичи, ул. Советская, в районе дома № 197</t>
  </si>
  <si>
    <t>аг. Полесский, пер. Садовый, за домом № 5</t>
  </si>
  <si>
    <t>аг. Любань, ул. Степченко, за домом 47 Б</t>
  </si>
  <si>
    <t>аг. Любань, хут. Гневань</t>
  </si>
  <si>
    <t>аг. Любань,  ул.Новая, 36 Б</t>
  </si>
  <si>
    <t>д. Лаховка,                   ул. Лаховская, 25 А</t>
  </si>
  <si>
    <t>аг. Бостынь ул. Зылевича, 37 А</t>
  </si>
  <si>
    <t>аг. Бостынь ул. Зылевича, 42 А</t>
  </si>
  <si>
    <t>аг. Бостынь ул. Лесная, 17</t>
  </si>
  <si>
    <t>аг. Богдановка, ул. Советская, между домами 24 и 26</t>
  </si>
  <si>
    <t>д. Бродница, ул. Полевая, 15</t>
  </si>
  <si>
    <t>аг. Красная Воля, ул. Октябрьская, 46</t>
  </si>
  <si>
    <t>аг. Красная Воля, ул. Мира, 55 А</t>
  </si>
  <si>
    <t>аг. Красная Воля, ул. Новая, 15 А</t>
  </si>
  <si>
    <t>аг. Кожан-Городок, ул. Тепличная, 23</t>
  </si>
  <si>
    <t>аг. Кожан-Городок, ул. Гимбатова, около дома 49</t>
  </si>
  <si>
    <t>д. Цна, ул. 17 Сентября, 75</t>
  </si>
  <si>
    <t>д. Сосновка, ул. Сосновская, 57 П</t>
  </si>
  <si>
    <t>д. Язвинки, ул. Полевая, 17</t>
  </si>
  <si>
    <t>д.Станция Дятловичи, в районе дома № 1 по ул. Западная</t>
  </si>
  <si>
    <t>аг. Дятловичи, ул. Советская, 205</t>
  </si>
  <si>
    <t>аг. Дятловичи, в районе дома № 10 по ул. Сосновая</t>
  </si>
  <si>
    <t>аг. Любань,  ул.Синкевичская, 68</t>
  </si>
  <si>
    <t>аг. Лунин, пер. Мокрый, 1</t>
  </si>
  <si>
    <t>аг. Полесский, ул. Октябрьская, 161</t>
  </si>
  <si>
    <r>
      <t xml:space="preserve">14. Контактное лицо (должность), ответственное за работу с инвесторами: </t>
    </r>
    <r>
      <rPr>
        <u/>
        <sz val="15"/>
        <color theme="1"/>
        <rFont val="Times New Roman"/>
        <family val="1"/>
        <charset val="204"/>
      </rPr>
      <t>заместитель начальник отдела землеустройства Лунинецкого районного исполнительного комитета Грушевская Анна Вячеславовна</t>
    </r>
  </si>
  <si>
    <t>15. тел/факс 80164723210, 801634846,  e.mail:zem@luninetsrik.by</t>
  </si>
  <si>
    <t>для размещения объектов розничной торговли, код 1 16 03</t>
  </si>
  <si>
    <t>г. Микашевичи, ул. Первомайская, 12 А</t>
  </si>
  <si>
    <t>постоянное пользование</t>
  </si>
  <si>
    <t>аг. Бостынь, ул. Турчинского, 5 Б</t>
  </si>
  <si>
    <t>4,2 км восточнее д. Новоселки, урочище "Гричин", участок № 2</t>
  </si>
  <si>
    <t>аренда сроком на 20 лет</t>
  </si>
  <si>
    <t>аг.Вулька-2, ул. Подлесочная, 32 А</t>
  </si>
  <si>
    <t>д. Бродница, ул. Песчаная, 56</t>
  </si>
  <si>
    <t>д. Галый Бор, урочище "Яблонское"</t>
  </si>
  <si>
    <t>аг. Дворец, ул. Косовая, 4 П</t>
  </si>
  <si>
    <t>д. Станция Дятловичи, ул. Красноармейская, 7</t>
  </si>
  <si>
    <t>аг. Дятловичи, в районе 1-го переезда участок № 1</t>
  </si>
  <si>
    <t>аг. Дятловичи, пер. Сосновый, в районе дома №21</t>
  </si>
  <si>
    <t>аг. Дятловичи, пер. Сосновый, в районе дома №9 А, урочище "Цагельня"</t>
  </si>
  <si>
    <t>аг. Дятловичи, ул. Школьная, 19</t>
  </si>
  <si>
    <t>д. Лахва, ул. Октябрьская, вблизи дома № 79</t>
  </si>
  <si>
    <t>д. Лахва, ул. Набережная, 2П</t>
  </si>
  <si>
    <t>д. Лахва, ул. Набережная, 4</t>
  </si>
  <si>
    <t>д. Лахва, ул. Набережная, 6</t>
  </si>
  <si>
    <t>124783400001000690</t>
  </si>
  <si>
    <t>124783400001000569</t>
  </si>
  <si>
    <t>аренда сроком на 10 лет , пожизненое наследуемре владение, частная собственость</t>
  </si>
  <si>
    <t>аренда сроком на 30 лет , пожизненое наследуемре владение, частная собственость</t>
  </si>
  <si>
    <t>аренда сроком на 20 лет , пожизненое наследуемре владение, частная собственость</t>
  </si>
  <si>
    <t>аренда сроком на 50 лет , пожизненое наследуемре владение, частная собственость</t>
  </si>
  <si>
    <t>аренда сроком на 50 лет , пожизненое наследуемре владение, частная собственость, временное пользование</t>
  </si>
  <si>
    <t xml:space="preserve">земельный участок для ведения личного подсобного хозяйства, код 1 02 00   земельный участок для огородничества,код 1 01 06
 код 1 01 06
</t>
  </si>
  <si>
    <t>аренда сроком на 50 лет</t>
  </si>
  <si>
    <t>Брестская область, Лунинецкий район, 8 а (вблизи 8, д. Града)</t>
  </si>
  <si>
    <t>Брестская область, Лунинецкий район, 8 б (вблизи 8, д. Града)</t>
  </si>
  <si>
    <t>Брестская область, Лунинецкий район, 8 в (вблизи 8, д. Града)</t>
  </si>
  <si>
    <t>Брестская область, Лунинецкий район, 8 г (вблизи 8, д. Града)</t>
  </si>
  <si>
    <t>Брестская область, Лунинецкий район, 8 д (вблизи 8, д. Града)</t>
  </si>
  <si>
    <t>г. Лунинец, ул. Авиационная, 1</t>
  </si>
  <si>
    <t>г. Лунинец, ул. Авиационная, 3</t>
  </si>
  <si>
    <t>г. Лунинец, ул. Авиационная, 4</t>
  </si>
  <si>
    <t>г. Лунинец, ул. Авиационная, 5</t>
  </si>
  <si>
    <t>г. Лунинец, ул. Авиационная, 6</t>
  </si>
  <si>
    <t>г. Лунинец, ул. Авиационная, 7</t>
  </si>
  <si>
    <t>г. Лунинец, ул. Авиационная, 8</t>
  </si>
  <si>
    <t>г. Лунинец, ул. Авиационная, 9</t>
  </si>
  <si>
    <t>г. Лунинец, ул. Авиационная, 10</t>
  </si>
  <si>
    <t>г. Лунинец, ул. Авиационная, 11</t>
  </si>
  <si>
    <t>г. Лунинец, ул. Авиационная, 12</t>
  </si>
  <si>
    <t>г. Лунинец, ул. Авиационная, 13</t>
  </si>
  <si>
    <t>г. Лунинец, ул. Авиационная, 18</t>
  </si>
  <si>
    <t>г. Лунинец, ул. Авиационная, 19</t>
  </si>
  <si>
    <t>г. Лунинец, ул. Авиационная, 21</t>
  </si>
  <si>
    <t>г. Лунинец, ул. Алексея Жука, 3</t>
  </si>
  <si>
    <t>г. Лунинец, ул. Алексея Жука, 4</t>
  </si>
  <si>
    <t>г. Лунинец, ул. Алексея Жука, 6</t>
  </si>
  <si>
    <t>г. Лунинец, ул. Алексея Жука, 9</t>
  </si>
  <si>
    <t>г. Лунинец, ул. Алексея Жука, 11</t>
  </si>
  <si>
    <t>г. Лунинец, ул. Алексея Жука, 12</t>
  </si>
  <si>
    <t>г. Лунинец, ул. Алексея Жука, 13</t>
  </si>
  <si>
    <t>г. Лунинец, ул. Алексея Жука, 14</t>
  </si>
  <si>
    <t>г. Лунинец, ул. Алексея Жука, 15</t>
  </si>
  <si>
    <t>г. Лунинец, ул. Алексея Жука, 16</t>
  </si>
  <si>
    <t>г. Лунинец, ул. Алексея Жука, 17</t>
  </si>
  <si>
    <t>г. Лунинец, ул. Алексея Жука, 18</t>
  </si>
  <si>
    <t>г. Лунинец, ул. Алексея Жука, 19</t>
  </si>
  <si>
    <t>г. Лунинец, ул. Алексея Жука, 20</t>
  </si>
  <si>
    <t>г. Лунинец, ул. Алексея Жука, 21</t>
  </si>
  <si>
    <t>г. Лунинец, ул. Алексея Жука, 22</t>
  </si>
  <si>
    <t>г. Лунинец, ул. Алексея Жука, 24</t>
  </si>
  <si>
    <t>г. Лунинец, ул. Богданова, 84</t>
  </si>
  <si>
    <t>г. Лунинец, ул. Богданова, 86</t>
  </si>
  <si>
    <t>г. Лунинец, ул. Богданова, 88</t>
  </si>
  <si>
    <t>г. Лунинец, ул. Богданова, 90</t>
  </si>
  <si>
    <t>г. Лунинец, ул. Богданова, 91</t>
  </si>
  <si>
    <t>г. Лунинец, ул. Богданова, 92</t>
  </si>
  <si>
    <t>г. Лунинец, ул. Богданова, 93</t>
  </si>
  <si>
    <t>г. Лунинец, ул. Богданова, 95</t>
  </si>
  <si>
    <t>г. Лунинец, ул. Богданова, 97</t>
  </si>
  <si>
    <t>г. Лунинец, ул. Богданова, 98</t>
  </si>
  <si>
    <t>г. Лунинец, ул. Богданова, 99</t>
  </si>
  <si>
    <t>г. Лунинец, ул. Богданова, 105</t>
  </si>
  <si>
    <t>г. Лунинец, ул. Василя Быкова, 34</t>
  </si>
  <si>
    <t>г. Лунинец, ул. Василя Быкова, 36</t>
  </si>
  <si>
    <t>г. Лунинец, ул. Василя Быкова, 54</t>
  </si>
  <si>
    <t>г. Лунинец, ул. Василя Быкова, 56</t>
  </si>
  <si>
    <t>г. Лунинец, ул. Василя Быкова, 58</t>
  </si>
  <si>
    <t>г. Лунинец, ул. Василя Быкова, 60</t>
  </si>
  <si>
    <t>г. Лунинец, ул.Владимира Короткевича, 89</t>
  </si>
  <si>
    <t>г. Лунинец, ул.Воинов-интернационалистов, 28</t>
  </si>
  <si>
    <t>г. Лунинец, ул.Воинов-интернационалистов, 48</t>
  </si>
  <si>
    <t>г. Лунинец, ул.Воинов-интернационалистов, 49</t>
  </si>
  <si>
    <t>г. Лунинец, ул.Воинов-интернационалистов, 54</t>
  </si>
  <si>
    <t>г. Лунинец, ул.Воинов-интернационалистов, 55</t>
  </si>
  <si>
    <t>г. Лунинец, ул.Воинов-интернационалистов, 56</t>
  </si>
  <si>
    <t>г. Лунинец, ул.Воинов-интернационалистов, 57</t>
  </si>
  <si>
    <t>г. Лунинец, ул.Воинов-интернационалистов, 58</t>
  </si>
  <si>
    <t>г. Лунинец, ул.Воинов-интернационалистов, 60</t>
  </si>
  <si>
    <t>г. Лунинец, ул.Воинов-интернационалистов, 62</t>
  </si>
  <si>
    <t>г. Лунинец, ул.Воинов-интернационалистов, 64</t>
  </si>
  <si>
    <t>124750100002002977</t>
  </si>
  <si>
    <t>г. Лунинец,, ул. Аэродромная, 37</t>
  </si>
  <si>
    <t>г. Лунинец, ул.Дачная, 3</t>
  </si>
  <si>
    <t>г. Лунинец, ул.Дачная, 9</t>
  </si>
  <si>
    <t>г. Лунинец, ул.Дачная, 11</t>
  </si>
  <si>
    <t>г. Лунинец, ул.Дачная, 14</t>
  </si>
  <si>
    <t>г. Лунинец, ул.Дачная, 16</t>
  </si>
  <si>
    <t>г. Лунинец, ул.Дачная, 18</t>
  </si>
  <si>
    <t>г. Лунинец, ул.Дачная, 20</t>
  </si>
  <si>
    <t>г. Лунинец, ул.Дачная, 22</t>
  </si>
  <si>
    <t>г. Лунинец, ул.Дачная, 24</t>
  </si>
  <si>
    <t>г. Лунинец, ул.Дачная, 26</t>
  </si>
  <si>
    <t>г. Лунинец, ул.Дачная, 28</t>
  </si>
  <si>
    <t>г. Лунинец, ул.Дачная, 30</t>
  </si>
  <si>
    <t>г. Лунинец, ул.Дачная, 31</t>
  </si>
  <si>
    <t>г. Лунинец, ул.Дачная, 32</t>
  </si>
  <si>
    <t>г. Лунинец, ул.Дачная, 33</t>
  </si>
  <si>
    <t>г. Лунинец, ул.Дачная, 34</t>
  </si>
  <si>
    <t>г. Лунинец, ул.Дачная, 35</t>
  </si>
  <si>
    <t>г. Лунинец, ул.Дачная, 36</t>
  </si>
  <si>
    <t>г. Лунинец, ул.Дачная, 37</t>
  </si>
  <si>
    <t>г. Лунинец, ул.Дачная, 39</t>
  </si>
  <si>
    <t>г. Лунинец, ул.Дачная, 41</t>
  </si>
  <si>
    <t>г. Лунинец, ул.Дачная, 42</t>
  </si>
  <si>
    <t>г. Лунинец, ул.Дачная, 43</t>
  </si>
  <si>
    <t>г. Лунинец, ул.Дачная, 44</t>
  </si>
  <si>
    <t>г. Лунинец, ул.Дачная, 45</t>
  </si>
  <si>
    <t>г. Лунинец, ул.Дачная, 46</t>
  </si>
  <si>
    <t>г. Лунинец, ул.Дачная, 47</t>
  </si>
  <si>
    <t>г. Лунинец, ул.Дачная, 48</t>
  </si>
  <si>
    <t>г. Лунинец, ул.Дачная, 49</t>
  </si>
  <si>
    <t>г. Лунинец, ул.Дачная, 50</t>
  </si>
  <si>
    <t>г. Лунинец, ул.Дачная, 51</t>
  </si>
  <si>
    <t>г. Лунинец, ул.Дачная, 52</t>
  </si>
  <si>
    <t>г. Лунинец, ул.Дачная, 53</t>
  </si>
  <si>
    <t>г. Лунинец, ул.Дачная, 54</t>
  </si>
  <si>
    <t>г. Лунинец, ул.Дачная, 55</t>
  </si>
  <si>
    <t>г. Лунинец, ул.Дачная, 56</t>
  </si>
  <si>
    <t>г. Лунинец, ул.Дачная, 57</t>
  </si>
  <si>
    <t>г. Лунинец, ул.Дачная, 58</t>
  </si>
  <si>
    <t>г. Лунинец, ул.Дачная, 60</t>
  </si>
  <si>
    <t>г. Лунинец, ул.Дачная, 62</t>
  </si>
  <si>
    <t>г. Лунинец, ул.Дачная, 64</t>
  </si>
  <si>
    <t>г. Лунинец, ул.Дачная, 66</t>
  </si>
  <si>
    <t>г. Лунинец, ул.Дачная, 68</t>
  </si>
  <si>
    <t>г. Лунинец, ул.Дачная, 70</t>
  </si>
  <si>
    <t>г. Лунинец, ул. Ивана Банова, 6</t>
  </si>
  <si>
    <t>г. Лунинец, ул. Ивана Банова, 8</t>
  </si>
  <si>
    <t>г. Лунинец, ул. Ивана Банова, 10</t>
  </si>
  <si>
    <t>г. Лунинец, ул. Ивана Банова, 12</t>
  </si>
  <si>
    <t>г. Лунинец, ул. Ивана Банова, 13</t>
  </si>
  <si>
    <t>г. Лунинец, ул. Ивана Банова, 14</t>
  </si>
  <si>
    <t>г. Лунинец, ул. Ивана Банова, 15</t>
  </si>
  <si>
    <t>г. Лунинец, ул. Ивана Банова, 16</t>
  </si>
  <si>
    <t>г. Лунинец, ул. Ивана Банова, 17</t>
  </si>
  <si>
    <t>г. Лунинец, ул. Ивана Банова, 18</t>
  </si>
  <si>
    <t>г. Лунинец, ул. Ивана Банова, 19</t>
  </si>
  <si>
    <t>г. Лунинец, ул. Ивана Банова, 20</t>
  </si>
  <si>
    <t>г. Лунинец, ул. Ивана Банова, 21</t>
  </si>
  <si>
    <t>г. Лунинец, ул. Ивана Банова, 22</t>
  </si>
  <si>
    <t>г. Лунинец, ул. Ивана Банова, 23</t>
  </si>
  <si>
    <t>г. Лунинец, ул. Ивана Банова, 24</t>
  </si>
  <si>
    <t>г. Лунинец, ул. Ивана Банова, 25</t>
  </si>
  <si>
    <t>г. Лунинец, ул. Ивана Банова, 26</t>
  </si>
  <si>
    <t>г. Лунинец, ул. Ивана Банова, 27</t>
  </si>
  <si>
    <t>г. Лунинец, ул. Ивана Банова, 28</t>
  </si>
  <si>
    <t>г. Лунинец, ул. Ивана Банова, 29</t>
  </si>
  <si>
    <t>г. Лунинец, ул. Ивана Банова, 30</t>
  </si>
  <si>
    <t>г. Лунинец, ул. Ивана Банова, 31</t>
  </si>
  <si>
    <t>г. Лунинец, ул. Ивана Банова, 32</t>
  </si>
  <si>
    <t>г. Лунинец, ул. Ивана Банова, 33</t>
  </si>
  <si>
    <t>г. Лунинец, ул. Ивана Банова, 35</t>
  </si>
  <si>
    <t>г. Лунинец, ул. Ивана Банова, 37</t>
  </si>
  <si>
    <t>г. Лунинец, ул. Ивана Банова, 39</t>
  </si>
  <si>
    <t>г. Лунинец, ул. Ивана Банова, 41</t>
  </si>
  <si>
    <t>г. Лунинец, ул. Ивана Банова, 43</t>
  </si>
  <si>
    <t>г. Лунинец, ул. Ивана Банова, 45</t>
  </si>
  <si>
    <t>г. Лунинец, ул. Ивана Банова, 47</t>
  </si>
  <si>
    <t>г. Лунинец, ул. Ивана Банова, 49</t>
  </si>
  <si>
    <t>г. Лунинец, ул. Ивана Банова, 51</t>
  </si>
  <si>
    <t>г. Лунинец, ул. Ивана Банова, 53</t>
  </si>
  <si>
    <t>г. Лунинец, ул. Ивана Банова, 55</t>
  </si>
  <si>
    <t>г. Лунинец, ул. Ивана Банова, 57</t>
  </si>
  <si>
    <t>г. Лунинец, ул. Ивана Банова,59</t>
  </si>
  <si>
    <t>г. Лунинец, ул. Ивана Банова, 61</t>
  </si>
  <si>
    <t>г. Лунинец, ул. Ивана Банова, 63</t>
  </si>
  <si>
    <t>г. Лунинец, ул. Ивана Банова, 65</t>
  </si>
  <si>
    <t>г. Лунинец, ул. Ивана Банова, 67</t>
  </si>
  <si>
    <t>г. Лунинец, ул. Ивана Банова, 69</t>
  </si>
  <si>
    <t>г. Лунинец, ул. Ивана Банова, 71</t>
  </si>
  <si>
    <t>г. Лунинец, ул. Ивана Лимонта, 3</t>
  </si>
  <si>
    <t>г. Лунинец, ул. Ивана Лимонта, 4</t>
  </si>
  <si>
    <t>г. Лунинец, ул. Ивана Лимонта, 5</t>
  </si>
  <si>
    <t>г. Лунинец, ул. Ивана Лимонта, 6</t>
  </si>
  <si>
    <t>г. Лунинец, ул. Ивана Лимонта, 7</t>
  </si>
  <si>
    <t>г. Лунинец, ул. Ивана Лимонта, 8</t>
  </si>
  <si>
    <t>г. Лунинец, ул. Ивана Лимонта, 9</t>
  </si>
  <si>
    <t>г. Лунинец, ул. Ивана Лимонта, 10</t>
  </si>
  <si>
    <t>г. Лунинец, ул. Ивана Лимонта, 12</t>
  </si>
  <si>
    <t>г. Лунинец, ул. Ивана Лимонта, 15</t>
  </si>
  <si>
    <t>г. Лунинец, ул. Ивана Лимонта, 17</t>
  </si>
  <si>
    <t>г. Лунинец, ул. Ивана Лимонта, 18</t>
  </si>
  <si>
    <t>г. Лунинец, ул. Ивана Лимонта, 19</t>
  </si>
  <si>
    <t>г. Лунинец, ул. Ивана Лимонта, 20</t>
  </si>
  <si>
    <t>г. Лунинец, ул. Ивана Лимонта, 21</t>
  </si>
  <si>
    <t>г. Лунинец, ул. Ивана Лимонта, 22</t>
  </si>
  <si>
    <t>г. Лунинец, ул. Ивана Лимонта, 23</t>
  </si>
  <si>
    <t>г. Лунинец, ул. Ивана Лимонта, 24</t>
  </si>
  <si>
    <t>г. Лунинец, ул. Ивана Лимонта, 25</t>
  </si>
  <si>
    <t>г. Лунинец, ул. Ивана Лимонта, 26</t>
  </si>
  <si>
    <t>г. Лунинец, ул. Ивана Мележа, 3</t>
  </si>
  <si>
    <t>г. Лунинец, ул. Ивана Мележа, 4</t>
  </si>
  <si>
    <t>г. Лунинец, ул. Ивана Мележа, 5</t>
  </si>
  <si>
    <t>г. Лунинец, ул. Ивана Мележа, 6</t>
  </si>
  <si>
    <t>г. Лунинец, ул. Ивана Мележа, 7</t>
  </si>
  <si>
    <t>г. Лунинец, ул. Ивана Мележа, 8</t>
  </si>
  <si>
    <t>г. Лунинец, ул. Ивана Мележа, 10</t>
  </si>
  <si>
    <t>г. Лунинец, ул. Ивана Мележа, 13</t>
  </si>
  <si>
    <t>г. Лунинец, ул. Ивана Мележа, 15</t>
  </si>
  <si>
    <t>г. Лунинец, ул. Ивана Мележа, 16</t>
  </si>
  <si>
    <t>г. Лунинец, ул. Ивана Мележа, 17</t>
  </si>
  <si>
    <t>г. Лунинец, ул. Ивана Мележа, 18</t>
  </si>
  <si>
    <t>г. Лунинец, ул. Ивана Мележа, 19</t>
  </si>
  <si>
    <t>г. Лунинец, ул. Ивана Мележа, 20</t>
  </si>
  <si>
    <t>г. Лунинец, ул. Ивана Мележа, 21</t>
  </si>
  <si>
    <t>г. Лунинец, ул. Ивана Мележа, 22</t>
  </si>
  <si>
    <t>г. Лунинец, ул. Ивана Мележа, 23</t>
  </si>
  <si>
    <t>г. Лунинец, ул. Ивана Мележа, 24</t>
  </si>
  <si>
    <t>г. Лунинец, ул. Ивана Мележа, 25</t>
  </si>
  <si>
    <t>г. Лунинец, ул.Кленовая, 4</t>
  </si>
  <si>
    <t>г. Лунинец, ул. Максима Богдановича, 13</t>
  </si>
  <si>
    <t>г. Лунинец, ул.Пнище, 19/1</t>
  </si>
  <si>
    <t>г. Лунинец, ул.Садовая, 24В</t>
  </si>
  <si>
    <t>г. Лунинец, ул.Садовая, 26В</t>
  </si>
  <si>
    <t>г. Лунинец, ул. Фёдора Ребковца, 2</t>
  </si>
  <si>
    <t>г. Лунинец, ул. Фёдора Ребковца, 3</t>
  </si>
  <si>
    <t>г. Лунинец, ул. Фёдора Ребковца, 4</t>
  </si>
  <si>
    <t>г. Лунинец, ул. Фёдора Ребковца, 5</t>
  </si>
  <si>
    <t>г. Лунинец, ул. Фёдора Ребковца, 6</t>
  </si>
  <si>
    <t>г. Лунинец, ул. Фёдора Ребковца, 7</t>
  </si>
  <si>
    <t>г. Лунинец, ул. Фёдора Ребковца, 8</t>
  </si>
  <si>
    <t>г. Лунинец, ул. Франциска Скорины, 75</t>
  </si>
  <si>
    <t>г. Лунинец, ул. Франциска Скорины, 77</t>
  </si>
  <si>
    <t>г. Лунинец, ул. Франциска Скорины, 79</t>
  </si>
  <si>
    <t>г. Лунинец, ул. Франциска Скорины, 81</t>
  </si>
  <si>
    <t>г. Лунинец, ул. Франциска Скорины, 83</t>
  </si>
  <si>
    <t>г. Лунинец, ул. Франциска Скорины, 89</t>
  </si>
  <si>
    <t>г. Лунинец, ул. Франциска Скорины, 126</t>
  </si>
  <si>
    <t>г. Лунинец, ул. Франциска Скорины, 128</t>
  </si>
  <si>
    <t>г. Лунинец, ул. Франциска Скорины, 130</t>
  </si>
  <si>
    <t>г. Лунинец, ул. Франциска Скорины, 132</t>
  </si>
  <si>
    <t>г. Лунинец, ул. Франциска Скорины, 134</t>
  </si>
  <si>
    <t>г. Лунинец, ул. Франциска Скорины, 140</t>
  </si>
  <si>
    <t>г. Лунинец, ул.Хвоецкая, 6</t>
  </si>
  <si>
    <t>г. Лунинец, ул.Новодворская, 66</t>
  </si>
  <si>
    <t>г. Лунинец, ул.Рябиновая, 61</t>
  </si>
  <si>
    <t>г. Лунинец, ул.Рябиновая, 63</t>
  </si>
  <si>
    <t>г. Лунинец, ул.Рябиновая, 64</t>
  </si>
  <si>
    <t>г. Лунинец, ул.Рябиновая, 65</t>
  </si>
  <si>
    <t>г. Лунинец, ул.Рябиновая, 66</t>
  </si>
  <si>
    <t>г. Лунинец, ул.Рябиновая, 67</t>
  </si>
  <si>
    <t>г. Лунинец, ул.Рябиновая, 68</t>
  </si>
  <si>
    <t>г. Лунинец, ул.Рябиновая, 69</t>
  </si>
  <si>
    <t>г. Лунинец, ул.Рябиновая, 70</t>
  </si>
  <si>
    <t>г. Лунинец, ул.Рябиновая, 71</t>
  </si>
  <si>
    <t>г. Лунинец, ул.Рябиновая, 72</t>
  </si>
  <si>
    <t>г. Лунинец, ул.Рябиновая, 74</t>
  </si>
  <si>
    <t>г. Лунинец, ул.Рябиновая, 76</t>
  </si>
  <si>
    <t>г. Лунинец, ул.Рябиновая, 77</t>
  </si>
  <si>
    <t>г. Лунинец, ул.Рябиновая, 78</t>
  </si>
  <si>
    <t>г. Лунинец, ул.Рябиновая, 80</t>
  </si>
  <si>
    <t>г. Лунинец, ул.Рябиновая, 82</t>
  </si>
  <si>
    <t>г. Лунинец, ул.Рябиновая, 84</t>
  </si>
  <si>
    <t>г. Лунинец, ул.Рябиновая, 86</t>
  </si>
  <si>
    <t>г. Лунинец, ул.Рябиновая, 88</t>
  </si>
  <si>
    <t>г. Лунинец, ул. Василя Быкова, 38</t>
  </si>
  <si>
    <t>г. Лунинец, ул. Василя Быкова, 40</t>
  </si>
  <si>
    <t>г. Лунинец, ул. Василя Быкова, 42</t>
  </si>
  <si>
    <t>г. Лунинец, ул. Василя Быкова, 44</t>
  </si>
  <si>
    <t>г. Лунинец, ул. Василя Быкова, 46</t>
  </si>
  <si>
    <t>г. Лунинец, ул. Василя Быкова, 48</t>
  </si>
  <si>
    <t>г. Лунинец, ул. Василя Быкова, 50</t>
  </si>
  <si>
    <t>г. Лунинец, ул. Василя Быкова, 52</t>
  </si>
  <si>
    <t>г. Лунинец, ул. Машерова, 87</t>
  </si>
  <si>
    <t>г. Лунинец, ул. Машерова, 89</t>
  </si>
  <si>
    <t>г. Лунинец, ул. Машерова, 91</t>
  </si>
  <si>
    <t>г. Лунинец, ул. Машерова, 93</t>
  </si>
  <si>
    <t>г. Лунинец, ул. Машерова, 95</t>
  </si>
  <si>
    <t>г. Лунинец, ул. Машерова, 97</t>
  </si>
  <si>
    <t>г. Лунинец, ул. Машерова, 99</t>
  </si>
  <si>
    <t>г. Лунинец, ул. Машерова, 101</t>
  </si>
  <si>
    <t>г. Лунинец, ул. Машерова, 103</t>
  </si>
  <si>
    <t>г. Лунинец, ул. Машерова, 105</t>
  </si>
  <si>
    <t>г. Лунинец, ул. Машерова, 107</t>
  </si>
  <si>
    <t>г. Лунинец, ул. Машерова, 109</t>
  </si>
  <si>
    <t>г. Лунинец, ул. Машерова, 111</t>
  </si>
  <si>
    <t>г. Лунинец,ул.Садовая,22</t>
  </si>
  <si>
    <t>г. Лунинец,  ул. 9 Мая, 16</t>
  </si>
  <si>
    <t>г. Лунинец, ул. Георгия Жукова, 10</t>
  </si>
  <si>
    <t>г. Лунинец,ул. 9 Мая, 18</t>
  </si>
  <si>
    <t>Брестская область, г. Лунинец, ул. Юбилейная, вблизи дома № 1</t>
  </si>
  <si>
    <t>земельный участок для огородничества, код 1 01 06</t>
  </si>
  <si>
    <t>Для предоставления без проведения аукциона.</t>
  </si>
  <si>
    <t>Басевич Ю.А.</t>
  </si>
  <si>
    <t>аг. Бостынь ул. Восточная, 51</t>
  </si>
  <si>
    <t>аг. Кожан-Городок, урочище "Бонда"</t>
  </si>
  <si>
    <t>124781703601000418</t>
  </si>
  <si>
    <t>124781701601001027</t>
  </si>
  <si>
    <t>аг. Кожан-Городок, ул. Строителей</t>
  </si>
  <si>
    <t>124781701601000986</t>
  </si>
  <si>
    <t>д. Дребск, ул. Колбика, 113</t>
  </si>
  <si>
    <t>аг. Кожан-Городок, ул. Горки, 1</t>
  </si>
  <si>
    <t>д.Станция Дятловичи, в районе ул. Молодежной</t>
  </si>
  <si>
    <t>аг. Дятловичи, ул. Школьная, возле дома № 8</t>
  </si>
  <si>
    <t>д. Куповцы, в районе дома № 9 по ул. Сосновая</t>
  </si>
  <si>
    <t>д. Куповцы, ул. Первомайская, 2В</t>
  </si>
  <si>
    <t>д. Куповцы, ул. Первомайская, в районе дома № 88</t>
  </si>
  <si>
    <t>Дополнительный земельный участок</t>
  </si>
  <si>
    <t>д. Лахва, ул. Октябрьская, 87</t>
  </si>
  <si>
    <t>124783001101000680</t>
  </si>
  <si>
    <t>д. Лахва, ул. Любачинская, между домами № 46 и № 50</t>
  </si>
  <si>
    <t>д. Лаховка, ул. Лаховская, между домами № 31 и № 33</t>
  </si>
  <si>
    <t>аг.Лунин, ул.Садовая, за домом 56</t>
  </si>
  <si>
    <t>аг.Вулька-1, ул. Лесная, 17</t>
  </si>
  <si>
    <t xml:space="preserve"> пожизненое наследуемре владение</t>
  </si>
  <si>
    <t>124783401101000536</t>
  </si>
  <si>
    <t>аг.Вулька-1, ул. Луговая, за уч. 18П</t>
  </si>
  <si>
    <t>аг. Лунин, ул. Крестьянская, 38</t>
  </si>
  <si>
    <t>аг. Лобча, пер. Восточный, возле д. 4 А</t>
  </si>
  <si>
    <t>аг. Лобча, ул. Полевая, напротив дома 4</t>
  </si>
  <si>
    <t>аг. Лунин, ул. Крестьянская, 94</t>
  </si>
  <si>
    <t>аг. Лунин, ул. Крестьянская, 206</t>
  </si>
  <si>
    <t>аг. Лунин, ул. Садовая, за домом 52</t>
  </si>
  <si>
    <t>пожизненое наследуемре владение</t>
  </si>
  <si>
    <t>д. Ситница, ул. Пролетарская, вблизи дома № 44</t>
  </si>
  <si>
    <t>аг. Большие Чучевичи, ул. Красная, 6</t>
  </si>
  <si>
    <t>аг. Большие Чучевичи, ул. Ленина, 157 А</t>
  </si>
  <si>
    <t>д. Кормуж, ул. Ленина. 2</t>
  </si>
  <si>
    <t>аг. Богдановка, ул. Брестская, 59</t>
  </si>
  <si>
    <t>г. Лунинец, ул. Алексея Минакова, 2</t>
  </si>
  <si>
    <t>124750100002002299</t>
  </si>
  <si>
    <t>124750100002002418</t>
  </si>
  <si>
    <t>124750100002002552</t>
  </si>
  <si>
    <t>г. Лунинец, ул. Андрея Мауаёнка, 1</t>
  </si>
  <si>
    <t>г. Лунинец, ул. Андрея Мауаёнка, 27</t>
  </si>
  <si>
    <t>Участок №112</t>
  </si>
  <si>
    <t>Брестская область, г. Лунинец, ул. Пнище, вблизи дома № 2</t>
  </si>
  <si>
    <t>Брестская область, г. Лунинец, ул. Гагарина, 12</t>
  </si>
  <si>
    <t>дополнительный земельный участок, стадия оформления</t>
  </si>
  <si>
    <t>Брестская обл., Лунинецкий р-н, г. Лунинец, ул. Гагарина, квартал З, уч. № 3</t>
  </si>
  <si>
    <t>Брестская обл., Лунинецкий р-н, г. Лунинец, ул. Гагарина, квартал З, уч. № 8</t>
  </si>
  <si>
    <t>Брестская обл., Лунинецкий р-н, г. Лунинец, ул. Гагарина, квартал З, уч. № 10</t>
  </si>
  <si>
    <t>Брестская обл., Лунинецкий р-н, г. Лунинец, ул. Виленская, вблизи дома 3 11</t>
  </si>
  <si>
    <t>г. Микашевичи, ул. Новая, 56 Б</t>
  </si>
  <si>
    <t>аг. Бостынь ул. Восточная, 24 Б</t>
  </si>
  <si>
    <t>аг. Богдановка, ул. Советская, между домами 42 и 52</t>
  </si>
  <si>
    <t>аг.Вулька-2, ул. Советская, 84</t>
  </si>
  <si>
    <t>аг.Вулька-2, ул. Советская, 88</t>
  </si>
  <si>
    <t>124780801101000370</t>
  </si>
  <si>
    <t>124780801101000371</t>
  </si>
  <si>
    <t>д. Бродница, ул. Полевая</t>
  </si>
  <si>
    <t>д. Бродница, ул. Песчаная, 129</t>
  </si>
  <si>
    <t>д. Галый Бор, ул. Гагарина, 56 А (за старой школой)</t>
  </si>
  <si>
    <t>аг. Красная Воля, урочище "Валок", земельный участок № 12</t>
  </si>
  <si>
    <t>12478080310200011</t>
  </si>
  <si>
    <t>аг. Красная Воля, урочище "Валок", земельный участок № 17</t>
  </si>
  <si>
    <t>аг. Красная Воля, урочище "Валок", земельный участок № 32</t>
  </si>
  <si>
    <t>124780803105000003</t>
  </si>
  <si>
    <t>124780803102000031</t>
  </si>
  <si>
    <t>аг. Межлесье, ул. Леменская, 9</t>
  </si>
  <si>
    <t>124780803601000323</t>
  </si>
  <si>
    <t>д. Бродница, ул. Омшин, 39</t>
  </si>
  <si>
    <t>аг. Кожан-Городок, урочище "Волчий рог"</t>
  </si>
  <si>
    <t>д. Ракитно, ул. Партизанская, 6</t>
  </si>
  <si>
    <t>аг. Озерница, ул. Зеленая, 121</t>
  </si>
  <si>
    <t>д. Сосновка, ул. Сосновская, 27 П</t>
  </si>
  <si>
    <t>д. Сосновка, ул. 8 Марта, 42 П</t>
  </si>
  <si>
    <t>д. Язвинки, ул. Банная, 2 П</t>
  </si>
  <si>
    <t>д. Язвинки, ул. Ленина, 147 В</t>
  </si>
  <si>
    <t>124782501601000208</t>
  </si>
  <si>
    <t>д.Станция Дятловичи,  ул. Молодежная, 2</t>
  </si>
  <si>
    <t>д. Станция Дятловичи, в районе улицы Восточной</t>
  </si>
  <si>
    <t xml:space="preserve">аг. Дятловичи, урочище "Плавущие" </t>
  </si>
  <si>
    <t>аг. Дятловичи, ул. Советская, 213</t>
  </si>
  <si>
    <t>д. Куповцы, ул. Мира, 8</t>
  </si>
  <si>
    <t>аг. Дятловичи, ул. Набережная, напротив дома № 28</t>
  </si>
  <si>
    <t>аг. Дятловичи, ул. Школьная, 1</t>
  </si>
  <si>
    <t>аг. Дятловичи, ул. 8 Марта, 38А</t>
  </si>
  <si>
    <t>аг. Дятловичи, ул. Кирея Велесюка, в районе дома № 1 Ж</t>
  </si>
  <si>
    <t>д. Лахва, ул. Набережная, возле дома № 8</t>
  </si>
  <si>
    <t>д. Лахва, ул. Первомайская, 12</t>
  </si>
  <si>
    <t>д. Лахва, ул. Любачинская, 15</t>
  </si>
  <si>
    <t>д. Лахва, ул. Октябрьская, возле дома 87</t>
  </si>
  <si>
    <t>д. Перуново, ул. Школьная, 18 П</t>
  </si>
  <si>
    <t>аг.Вулька-1, ул.Полевая, между д. 17 и д. 19</t>
  </si>
  <si>
    <t>аг. Полесский, пер. Садовый, за домом № 1</t>
  </si>
  <si>
    <t>аг. Лунин, ул. Крестьянская, возле дома 207</t>
  </si>
  <si>
    <t>аг. Лунин, ул. Крестьянская, 187</t>
  </si>
  <si>
    <t>аг. Лунин, ул. Крестьянская, 199</t>
  </si>
  <si>
    <t>д. Черебасово, ул. Октябрьская, вблизи дома № 11 А</t>
  </si>
  <si>
    <t>аренда на 10 лет , пожизненое наследуемре владение, частная собственость, временное пользование</t>
  </si>
  <si>
    <t>д. Черебасово, ул. Октябрьская, вблизи дома № 20</t>
  </si>
  <si>
    <t>д. Редигеровоо, ул. Лесная, вблизи дома 3 А</t>
  </si>
  <si>
    <t>д. Редигерово, пер. Зеленый, вблизи дома 1</t>
  </si>
  <si>
    <t>д. Ситница, ул. Пролетарская, вблизи дома № 49</t>
  </si>
  <si>
    <t>ПЕРЕЧЕНЬ  свободных (незанятых) земельных участков, 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без проведения аукциона в порядке очередности, в населенных пунктах Лунинецкого района Брестской области по состоянию на 1 мая 2024 года</t>
  </si>
  <si>
    <t>ПЕРЕЧЕНЬ свободных (незанятых) земельных участков,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жилых домов через аукцион в Лунинцком районе Брестской области по состоянию на 1 мая 2024 г.</t>
  </si>
  <si>
    <t>ПЕРЕЧЕНЬ  свободных (незанятых) земельных участков, которые могут быть предоставлены для ведения коллективного садоводства, дачного строительства без проведения аукциона и через аукцион в Лунинецком районе Брестской области по состоянию на 1 мая 2024 г.</t>
  </si>
  <si>
    <t>ПЕРЕЧЕНЬ  свободных (незанятых) земельных участков, которые могут быть предоставлены для иных целей без проведения аукциона в Лунинцком районе Брестской области по состоянию на 1 мая 2024 г.</t>
  </si>
  <si>
    <t xml:space="preserve">ПЕРЕЧЕНЬ  свободных (незанятых) земельных участков,которые могут быть предоставлены, в том числе по ходатайству Минского городского исполнительного комитета, собственникам сносимых жилых домов (долей в праве собственности на них) в Лунинцком районе Брестской области по состоянию на 1 мая 2024 г. </t>
  </si>
  <si>
    <t>ПЕРЕЧЕНЬ земельных участков для реализации инвестиционных проектов в Лунинецком районе Брестской области на 1 мая 2024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</si>
</sst>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000"/>
    <numFmt numFmtId="165" formatCode="0.0"/>
    <numFmt numFmtId="166" formatCode="0.000"/>
  </numFmts>
  <fonts count="5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5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8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1" fillId="0" borderId="0" xfId="0" applyFont="1"/>
    <xf numFmtId="0" fontId="10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/>
    <xf numFmtId="164" fontId="1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8" fillId="2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0" fillId="0" borderId="1" xfId="0" applyFont="1" applyBorder="1"/>
    <xf numFmtId="0" fontId="27" fillId="0" borderId="1" xfId="0" applyFont="1" applyBorder="1"/>
    <xf numFmtId="164" fontId="27" fillId="0" borderId="1" xfId="2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4" fontId="27" fillId="0" borderId="9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2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9" fillId="0" borderId="4" xfId="0" applyFont="1" applyBorder="1"/>
    <xf numFmtId="0" fontId="35" fillId="0" borderId="1" xfId="0" applyFont="1" applyBorder="1" applyAlignment="1">
      <alignment horizontal="center" vertical="center" wrapText="1"/>
    </xf>
    <xf numFmtId="164" fontId="35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21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2" fontId="35" fillId="0" borderId="1" xfId="0" applyNumberFormat="1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9" fillId="0" borderId="1" xfId="0" applyFont="1" applyBorder="1" applyAlignment="1">
      <alignment horizontal="center" vertical="center" wrapText="1" shrinkToFit="1"/>
    </xf>
    <xf numFmtId="49" fontId="19" fillId="0" borderId="1" xfId="0" applyNumberFormat="1" applyFont="1" applyBorder="1" applyAlignment="1">
      <alignment horizontal="center" vertical="center" wrapText="1" shrinkToFit="1"/>
    </xf>
    <xf numFmtId="0" fontId="19" fillId="0" borderId="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64" fontId="3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 shrinkToFit="1"/>
    </xf>
    <xf numFmtId="0" fontId="0" fillId="0" borderId="0" xfId="0" applyBorder="1"/>
    <xf numFmtId="0" fontId="25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9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" fillId="0" borderId="9" xfId="0" applyFont="1" applyBorder="1"/>
    <xf numFmtId="164" fontId="34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164" fontId="44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/>
    </xf>
    <xf numFmtId="164" fontId="24" fillId="0" borderId="1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/>
    <xf numFmtId="0" fontId="0" fillId="0" borderId="1" xfId="0" applyBorder="1"/>
    <xf numFmtId="166" fontId="24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1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0" fillId="0" borderId="0" xfId="0" applyNumberFormat="1"/>
    <xf numFmtId="0" fontId="5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/>
    <xf numFmtId="0" fontId="16" fillId="0" borderId="0" xfId="0" applyFont="1" applyBorder="1" applyAlignment="1">
      <alignment vertical="center" wrapText="1"/>
    </xf>
    <xf numFmtId="0" fontId="18" fillId="0" borderId="0" xfId="0" applyFont="1" applyBorder="1" applyAlignment="1"/>
    <xf numFmtId="0" fontId="50" fillId="0" borderId="0" xfId="3" applyFont="1" applyAlignment="1">
      <alignment vertical="center" wrapText="1"/>
    </xf>
    <xf numFmtId="0" fontId="50" fillId="0" borderId="0" xfId="0" applyFont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0" applyAlignment="1"/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wrapText="1"/>
    </xf>
    <xf numFmtId="165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C343"/>
  <sheetViews>
    <sheetView tabSelected="1" zoomScale="60" zoomScaleNormal="60" workbookViewId="0">
      <selection activeCell="A3" sqref="A3"/>
    </sheetView>
  </sheetViews>
  <sheetFormatPr defaultRowHeight="15"/>
  <cols>
    <col min="1" max="1" width="9.140625" style="24" customWidth="1"/>
    <col min="2" max="2" width="26.85546875" style="2" customWidth="1"/>
    <col min="3" max="3" width="14.7109375" style="2" customWidth="1"/>
    <col min="4" max="4" width="116.140625" style="2" customWidth="1"/>
    <col min="5" max="5" width="25.85546875" style="25" customWidth="1"/>
    <col min="6" max="6" width="34.28515625" style="2" customWidth="1"/>
    <col min="7" max="7" width="23.28515625" style="2" customWidth="1"/>
    <col min="8" max="8" width="41.85546875" style="2" customWidth="1"/>
    <col min="9" max="9" width="15.42578125" style="2" customWidth="1"/>
    <col min="10" max="10" width="25.140625" style="2" customWidth="1"/>
    <col min="12" max="12" width="14.5703125" customWidth="1"/>
  </cols>
  <sheetData>
    <row r="1" spans="1:10" ht="15" customHeight="1">
      <c r="B1" s="5"/>
      <c r="J1" s="4"/>
    </row>
    <row r="2" spans="1:10" ht="95.25" customHeight="1">
      <c r="A2" s="213" t="s">
        <v>854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s="13" customFormat="1" ht="131.25">
      <c r="A3" s="205" t="s">
        <v>0</v>
      </c>
      <c r="B3" s="206" t="s">
        <v>4</v>
      </c>
      <c r="C3" s="206" t="s">
        <v>3</v>
      </c>
      <c r="D3" s="206" t="s">
        <v>7</v>
      </c>
      <c r="E3" s="206" t="s">
        <v>12</v>
      </c>
      <c r="F3" s="206" t="s">
        <v>5</v>
      </c>
      <c r="G3" s="206" t="s">
        <v>6</v>
      </c>
      <c r="H3" s="206" t="s">
        <v>1</v>
      </c>
      <c r="I3" s="206" t="s">
        <v>2</v>
      </c>
      <c r="J3" s="206" t="s">
        <v>10</v>
      </c>
    </row>
    <row r="4" spans="1:10" s="14" customFormat="1" ht="13.5" customHeight="1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s="14" customFormat="1" ht="33.75" customHeight="1">
      <c r="A5" s="214" t="s">
        <v>39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s="14" customFormat="1" ht="80.25" customHeight="1">
      <c r="A6" s="48">
        <v>1</v>
      </c>
      <c r="B6" s="48" t="s">
        <v>550</v>
      </c>
      <c r="C6" s="48">
        <v>0.12139999999999999</v>
      </c>
      <c r="D6" s="88" t="s">
        <v>28</v>
      </c>
      <c r="E6" s="72" t="s">
        <v>31</v>
      </c>
      <c r="F6" s="48" t="s">
        <v>11</v>
      </c>
      <c r="G6" s="48" t="s">
        <v>29</v>
      </c>
      <c r="H6" s="48" t="s">
        <v>27</v>
      </c>
      <c r="I6" s="48"/>
      <c r="J6" s="79" t="s">
        <v>326</v>
      </c>
    </row>
    <row r="7" spans="1:10" s="14" customFormat="1" ht="80.25" customHeight="1">
      <c r="A7" s="48">
        <v>2</v>
      </c>
      <c r="B7" s="48" t="s">
        <v>487</v>
      </c>
      <c r="C7" s="48">
        <v>0.11</v>
      </c>
      <c r="D7" s="88" t="s">
        <v>28</v>
      </c>
      <c r="E7" s="72"/>
      <c r="F7" s="48" t="s">
        <v>11</v>
      </c>
      <c r="G7" s="48" t="s">
        <v>29</v>
      </c>
      <c r="H7" s="48" t="s">
        <v>27</v>
      </c>
      <c r="I7" s="50"/>
      <c r="J7" s="79" t="s">
        <v>326</v>
      </c>
    </row>
    <row r="8" spans="1:10" s="14" customFormat="1" ht="80.25" customHeight="1">
      <c r="A8" s="48">
        <v>3</v>
      </c>
      <c r="B8" s="48" t="s">
        <v>488</v>
      </c>
      <c r="C8" s="48">
        <v>0.11</v>
      </c>
      <c r="D8" s="88" t="s">
        <v>28</v>
      </c>
      <c r="E8" s="72"/>
      <c r="F8" s="48" t="s">
        <v>11</v>
      </c>
      <c r="G8" s="48" t="s">
        <v>29</v>
      </c>
      <c r="H8" s="48" t="s">
        <v>27</v>
      </c>
      <c r="I8" s="50"/>
      <c r="J8" s="79" t="s">
        <v>326</v>
      </c>
    </row>
    <row r="9" spans="1:10" s="14" customFormat="1" ht="80.25" customHeight="1">
      <c r="A9" s="48">
        <f t="shared" ref="A9:A72" si="0">A8+1</f>
        <v>4</v>
      </c>
      <c r="B9" s="48" t="s">
        <v>489</v>
      </c>
      <c r="C9" s="48">
        <v>0.11</v>
      </c>
      <c r="D9" s="88" t="s">
        <v>28</v>
      </c>
      <c r="E9" s="72"/>
      <c r="F9" s="48" t="s">
        <v>11</v>
      </c>
      <c r="G9" s="48" t="s">
        <v>29</v>
      </c>
      <c r="H9" s="48" t="s">
        <v>27</v>
      </c>
      <c r="I9" s="50"/>
      <c r="J9" s="79" t="s">
        <v>326</v>
      </c>
    </row>
    <row r="10" spans="1:10" s="14" customFormat="1" ht="80.25" customHeight="1">
      <c r="A10" s="48">
        <f t="shared" si="0"/>
        <v>5</v>
      </c>
      <c r="B10" s="48" t="s">
        <v>490</v>
      </c>
      <c r="C10" s="48">
        <v>0.11</v>
      </c>
      <c r="D10" s="88" t="s">
        <v>28</v>
      </c>
      <c r="E10" s="72"/>
      <c r="F10" s="48" t="s">
        <v>11</v>
      </c>
      <c r="G10" s="48" t="s">
        <v>29</v>
      </c>
      <c r="H10" s="48" t="s">
        <v>27</v>
      </c>
      <c r="I10" s="50"/>
      <c r="J10" s="79" t="s">
        <v>326</v>
      </c>
    </row>
    <row r="11" spans="1:10" s="14" customFormat="1" ht="80.25" customHeight="1">
      <c r="A11" s="48">
        <f t="shared" si="0"/>
        <v>6</v>
      </c>
      <c r="B11" s="48" t="s">
        <v>491</v>
      </c>
      <c r="C11" s="48">
        <v>0.11</v>
      </c>
      <c r="D11" s="88" t="s">
        <v>28</v>
      </c>
      <c r="E11" s="72"/>
      <c r="F11" s="48" t="s">
        <v>11</v>
      </c>
      <c r="G11" s="48" t="s">
        <v>29</v>
      </c>
      <c r="H11" s="48" t="s">
        <v>27</v>
      </c>
      <c r="I11" s="50"/>
      <c r="J11" s="79" t="s">
        <v>326</v>
      </c>
    </row>
    <row r="12" spans="1:10" s="14" customFormat="1" ht="80.25" customHeight="1">
      <c r="A12" s="48">
        <f t="shared" si="0"/>
        <v>7</v>
      </c>
      <c r="B12" s="48" t="s">
        <v>492</v>
      </c>
      <c r="C12" s="48">
        <v>0.11</v>
      </c>
      <c r="D12" s="88" t="s">
        <v>28</v>
      </c>
      <c r="E12" s="72"/>
      <c r="F12" s="48" t="s">
        <v>11</v>
      </c>
      <c r="G12" s="48" t="s">
        <v>29</v>
      </c>
      <c r="H12" s="48" t="s">
        <v>27</v>
      </c>
      <c r="I12" s="50"/>
      <c r="J12" s="79" t="s">
        <v>326</v>
      </c>
    </row>
    <row r="13" spans="1:10" s="14" customFormat="1" ht="80.25" customHeight="1">
      <c r="A13" s="48">
        <f t="shared" si="0"/>
        <v>8</v>
      </c>
      <c r="B13" s="48" t="s">
        <v>493</v>
      </c>
      <c r="C13" s="48">
        <v>0.11</v>
      </c>
      <c r="D13" s="88" t="s">
        <v>28</v>
      </c>
      <c r="E13" s="72"/>
      <c r="F13" s="48" t="s">
        <v>11</v>
      </c>
      <c r="G13" s="48" t="s">
        <v>29</v>
      </c>
      <c r="H13" s="48" t="s">
        <v>27</v>
      </c>
      <c r="I13" s="50"/>
      <c r="J13" s="79" t="s">
        <v>326</v>
      </c>
    </row>
    <row r="14" spans="1:10" s="14" customFormat="1" ht="80.25" customHeight="1">
      <c r="A14" s="48">
        <f t="shared" si="0"/>
        <v>9</v>
      </c>
      <c r="B14" s="48" t="s">
        <v>494</v>
      </c>
      <c r="C14" s="48">
        <v>0.11</v>
      </c>
      <c r="D14" s="88" t="s">
        <v>28</v>
      </c>
      <c r="E14" s="72"/>
      <c r="F14" s="48" t="s">
        <v>11</v>
      </c>
      <c r="G14" s="48" t="s">
        <v>29</v>
      </c>
      <c r="H14" s="48" t="s">
        <v>27</v>
      </c>
      <c r="I14" s="50"/>
      <c r="J14" s="79" t="s">
        <v>326</v>
      </c>
    </row>
    <row r="15" spans="1:10" s="14" customFormat="1" ht="80.25" customHeight="1">
      <c r="A15" s="48">
        <f t="shared" si="0"/>
        <v>10</v>
      </c>
      <c r="B15" s="48" t="s">
        <v>495</v>
      </c>
      <c r="C15" s="48">
        <v>0.11</v>
      </c>
      <c r="D15" s="88" t="s">
        <v>28</v>
      </c>
      <c r="E15" s="72"/>
      <c r="F15" s="48" t="s">
        <v>11</v>
      </c>
      <c r="G15" s="48" t="s">
        <v>29</v>
      </c>
      <c r="H15" s="48" t="s">
        <v>27</v>
      </c>
      <c r="I15" s="50"/>
      <c r="J15" s="79" t="s">
        <v>326</v>
      </c>
    </row>
    <row r="16" spans="1:10" s="14" customFormat="1" ht="80.25" customHeight="1">
      <c r="A16" s="48">
        <f t="shared" si="0"/>
        <v>11</v>
      </c>
      <c r="B16" s="48" t="s">
        <v>496</v>
      </c>
      <c r="C16" s="48">
        <v>0.11</v>
      </c>
      <c r="D16" s="88" t="s">
        <v>28</v>
      </c>
      <c r="E16" s="72"/>
      <c r="F16" s="48" t="s">
        <v>11</v>
      </c>
      <c r="G16" s="48" t="s">
        <v>29</v>
      </c>
      <c r="H16" s="48" t="s">
        <v>27</v>
      </c>
      <c r="I16" s="50"/>
      <c r="J16" s="79" t="s">
        <v>326</v>
      </c>
    </row>
    <row r="17" spans="1:10" s="14" customFormat="1" ht="80.25" customHeight="1">
      <c r="A17" s="48">
        <f t="shared" si="0"/>
        <v>12</v>
      </c>
      <c r="B17" s="48" t="s">
        <v>497</v>
      </c>
      <c r="C17" s="48">
        <v>0.11</v>
      </c>
      <c r="D17" s="88" t="s">
        <v>28</v>
      </c>
      <c r="E17" s="72"/>
      <c r="F17" s="48" t="s">
        <v>11</v>
      </c>
      <c r="G17" s="48" t="s">
        <v>29</v>
      </c>
      <c r="H17" s="48" t="s">
        <v>27</v>
      </c>
      <c r="I17" s="50"/>
      <c r="J17" s="79" t="s">
        <v>326</v>
      </c>
    </row>
    <row r="18" spans="1:10" s="14" customFormat="1" ht="80.25" customHeight="1">
      <c r="A18" s="48">
        <f t="shared" si="0"/>
        <v>13</v>
      </c>
      <c r="B18" s="48" t="s">
        <v>498</v>
      </c>
      <c r="C18" s="48">
        <v>0.11</v>
      </c>
      <c r="D18" s="88" t="s">
        <v>28</v>
      </c>
      <c r="E18" s="72"/>
      <c r="F18" s="48" t="s">
        <v>11</v>
      </c>
      <c r="G18" s="48" t="s">
        <v>29</v>
      </c>
      <c r="H18" s="48" t="s">
        <v>27</v>
      </c>
      <c r="I18" s="50"/>
      <c r="J18" s="79" t="s">
        <v>326</v>
      </c>
    </row>
    <row r="19" spans="1:10" s="14" customFormat="1" ht="80.25" customHeight="1">
      <c r="A19" s="48">
        <f t="shared" si="0"/>
        <v>14</v>
      </c>
      <c r="B19" s="48" t="s">
        <v>499</v>
      </c>
      <c r="C19" s="48">
        <v>0.11</v>
      </c>
      <c r="D19" s="88" t="s">
        <v>28</v>
      </c>
      <c r="E19" s="72"/>
      <c r="F19" s="48" t="s">
        <v>11</v>
      </c>
      <c r="G19" s="48" t="s">
        <v>29</v>
      </c>
      <c r="H19" s="48" t="s">
        <v>27</v>
      </c>
      <c r="I19" s="50"/>
      <c r="J19" s="79" t="s">
        <v>326</v>
      </c>
    </row>
    <row r="20" spans="1:10" s="14" customFormat="1" ht="80.25" customHeight="1">
      <c r="A20" s="48">
        <f t="shared" si="0"/>
        <v>15</v>
      </c>
      <c r="B20" s="48" t="s">
        <v>500</v>
      </c>
      <c r="C20" s="48">
        <v>0.11</v>
      </c>
      <c r="D20" s="88" t="s">
        <v>28</v>
      </c>
      <c r="E20" s="72"/>
      <c r="F20" s="48" t="s">
        <v>11</v>
      </c>
      <c r="G20" s="48" t="s">
        <v>29</v>
      </c>
      <c r="H20" s="48" t="s">
        <v>27</v>
      </c>
      <c r="I20" s="50"/>
      <c r="J20" s="79" t="s">
        <v>326</v>
      </c>
    </row>
    <row r="21" spans="1:10" s="14" customFormat="1" ht="80.25" customHeight="1">
      <c r="A21" s="48">
        <f t="shared" si="0"/>
        <v>16</v>
      </c>
      <c r="B21" s="48" t="s">
        <v>501</v>
      </c>
      <c r="C21" s="48">
        <v>0.11</v>
      </c>
      <c r="D21" s="88" t="s">
        <v>28</v>
      </c>
      <c r="E21" s="72"/>
      <c r="F21" s="48" t="s">
        <v>11</v>
      </c>
      <c r="G21" s="48" t="s">
        <v>29</v>
      </c>
      <c r="H21" s="48" t="s">
        <v>27</v>
      </c>
      <c r="I21" s="199"/>
      <c r="J21" s="79" t="s">
        <v>326</v>
      </c>
    </row>
    <row r="22" spans="1:10" s="14" customFormat="1" ht="80.25" customHeight="1">
      <c r="A22" s="48">
        <f t="shared" si="0"/>
        <v>17</v>
      </c>
      <c r="B22" s="48" t="s">
        <v>502</v>
      </c>
      <c r="C22" s="48">
        <v>0.11</v>
      </c>
      <c r="D22" s="88" t="s">
        <v>28</v>
      </c>
      <c r="E22" s="72"/>
      <c r="F22" s="48" t="s">
        <v>11</v>
      </c>
      <c r="G22" s="48" t="s">
        <v>29</v>
      </c>
      <c r="H22" s="48" t="s">
        <v>27</v>
      </c>
      <c r="I22" s="199"/>
      <c r="J22" s="79" t="s">
        <v>326</v>
      </c>
    </row>
    <row r="23" spans="1:10" s="14" customFormat="1" ht="80.25" customHeight="1">
      <c r="A23" s="48">
        <f t="shared" si="0"/>
        <v>18</v>
      </c>
      <c r="B23" s="48" t="s">
        <v>503</v>
      </c>
      <c r="C23" s="48">
        <v>0.11</v>
      </c>
      <c r="D23" s="88" t="s">
        <v>28</v>
      </c>
      <c r="E23" s="72"/>
      <c r="F23" s="48" t="s">
        <v>11</v>
      </c>
      <c r="G23" s="48" t="s">
        <v>29</v>
      </c>
      <c r="H23" s="48" t="s">
        <v>27</v>
      </c>
      <c r="I23" s="199"/>
      <c r="J23" s="79" t="s">
        <v>326</v>
      </c>
    </row>
    <row r="24" spans="1:10" s="14" customFormat="1" ht="80.25" customHeight="1">
      <c r="A24" s="48">
        <f t="shared" si="0"/>
        <v>19</v>
      </c>
      <c r="B24" s="48" t="s">
        <v>504</v>
      </c>
      <c r="C24" s="48">
        <v>0.11</v>
      </c>
      <c r="D24" s="88" t="s">
        <v>28</v>
      </c>
      <c r="E24" s="72"/>
      <c r="F24" s="48" t="s">
        <v>11</v>
      </c>
      <c r="G24" s="48" t="s">
        <v>29</v>
      </c>
      <c r="H24" s="48" t="s">
        <v>27</v>
      </c>
      <c r="I24" s="199"/>
      <c r="J24" s="79" t="s">
        <v>326</v>
      </c>
    </row>
    <row r="25" spans="1:10" s="14" customFormat="1" ht="80.25" customHeight="1">
      <c r="A25" s="48">
        <f t="shared" si="0"/>
        <v>20</v>
      </c>
      <c r="B25" s="48" t="s">
        <v>505</v>
      </c>
      <c r="C25" s="48">
        <v>0.11</v>
      </c>
      <c r="D25" s="88" t="s">
        <v>28</v>
      </c>
      <c r="E25" s="72"/>
      <c r="F25" s="48" t="s">
        <v>11</v>
      </c>
      <c r="G25" s="48" t="s">
        <v>29</v>
      </c>
      <c r="H25" s="48" t="s">
        <v>27</v>
      </c>
      <c r="I25" s="199"/>
      <c r="J25" s="79" t="s">
        <v>326</v>
      </c>
    </row>
    <row r="26" spans="1:10" s="14" customFormat="1" ht="80.25" customHeight="1">
      <c r="A26" s="48">
        <f t="shared" si="0"/>
        <v>21</v>
      </c>
      <c r="B26" s="48" t="s">
        <v>506</v>
      </c>
      <c r="C26" s="48">
        <v>0.11</v>
      </c>
      <c r="D26" s="88" t="s">
        <v>28</v>
      </c>
      <c r="E26" s="72"/>
      <c r="F26" s="48" t="s">
        <v>11</v>
      </c>
      <c r="G26" s="48" t="s">
        <v>29</v>
      </c>
      <c r="H26" s="48" t="s">
        <v>27</v>
      </c>
      <c r="I26" s="199"/>
      <c r="J26" s="79" t="s">
        <v>326</v>
      </c>
    </row>
    <row r="27" spans="1:10" s="14" customFormat="1" ht="80.25" customHeight="1">
      <c r="A27" s="48">
        <f t="shared" si="0"/>
        <v>22</v>
      </c>
      <c r="B27" s="48" t="s">
        <v>507</v>
      </c>
      <c r="C27" s="48">
        <v>0.11</v>
      </c>
      <c r="D27" s="88" t="s">
        <v>28</v>
      </c>
      <c r="E27" s="72"/>
      <c r="F27" s="48" t="s">
        <v>11</v>
      </c>
      <c r="G27" s="48" t="s">
        <v>29</v>
      </c>
      <c r="H27" s="48" t="s">
        <v>27</v>
      </c>
      <c r="I27" s="199"/>
      <c r="J27" s="79" t="s">
        <v>326</v>
      </c>
    </row>
    <row r="28" spans="1:10" s="14" customFormat="1" ht="80.25" customHeight="1">
      <c r="A28" s="48">
        <f t="shared" si="0"/>
        <v>23</v>
      </c>
      <c r="B28" s="48" t="s">
        <v>508</v>
      </c>
      <c r="C28" s="48">
        <v>0.11</v>
      </c>
      <c r="D28" s="88" t="s">
        <v>28</v>
      </c>
      <c r="E28" s="72"/>
      <c r="F28" s="48" t="s">
        <v>11</v>
      </c>
      <c r="G28" s="48" t="s">
        <v>29</v>
      </c>
      <c r="H28" s="48" t="s">
        <v>27</v>
      </c>
      <c r="I28" s="199"/>
      <c r="J28" s="79" t="s">
        <v>326</v>
      </c>
    </row>
    <row r="29" spans="1:10" s="14" customFormat="1" ht="80.25" customHeight="1">
      <c r="A29" s="48">
        <f t="shared" si="0"/>
        <v>24</v>
      </c>
      <c r="B29" s="48" t="s">
        <v>509</v>
      </c>
      <c r="C29" s="48">
        <v>0.11</v>
      </c>
      <c r="D29" s="88" t="s">
        <v>28</v>
      </c>
      <c r="E29" s="72"/>
      <c r="F29" s="48" t="s">
        <v>11</v>
      </c>
      <c r="G29" s="48" t="s">
        <v>29</v>
      </c>
      <c r="H29" s="48" t="s">
        <v>27</v>
      </c>
      <c r="I29" s="199"/>
      <c r="J29" s="79" t="s">
        <v>326</v>
      </c>
    </row>
    <row r="30" spans="1:10" s="14" customFormat="1" ht="80.25" customHeight="1">
      <c r="A30" s="48">
        <f t="shared" si="0"/>
        <v>25</v>
      </c>
      <c r="B30" s="48" t="s">
        <v>510</v>
      </c>
      <c r="C30" s="48">
        <v>0.11</v>
      </c>
      <c r="D30" s="88" t="s">
        <v>28</v>
      </c>
      <c r="E30" s="72"/>
      <c r="F30" s="48" t="s">
        <v>11</v>
      </c>
      <c r="G30" s="48" t="s">
        <v>29</v>
      </c>
      <c r="H30" s="48" t="s">
        <v>27</v>
      </c>
      <c r="I30" s="199"/>
      <c r="J30" s="79" t="s">
        <v>326</v>
      </c>
    </row>
    <row r="31" spans="1:10" s="14" customFormat="1" ht="80.25" customHeight="1">
      <c r="A31" s="48">
        <f t="shared" si="0"/>
        <v>26</v>
      </c>
      <c r="B31" s="48" t="s">
        <v>511</v>
      </c>
      <c r="C31" s="48">
        <v>0.11</v>
      </c>
      <c r="D31" s="88" t="s">
        <v>28</v>
      </c>
      <c r="E31" s="72"/>
      <c r="F31" s="48" t="s">
        <v>11</v>
      </c>
      <c r="G31" s="48" t="s">
        <v>29</v>
      </c>
      <c r="H31" s="48" t="s">
        <v>27</v>
      </c>
      <c r="I31" s="199"/>
      <c r="J31" s="79" t="s">
        <v>326</v>
      </c>
    </row>
    <row r="32" spans="1:10" s="14" customFormat="1" ht="80.25" customHeight="1">
      <c r="A32" s="48">
        <f t="shared" si="0"/>
        <v>27</v>
      </c>
      <c r="B32" s="48" t="s">
        <v>512</v>
      </c>
      <c r="C32" s="48">
        <v>0.11</v>
      </c>
      <c r="D32" s="88" t="s">
        <v>28</v>
      </c>
      <c r="E32" s="72"/>
      <c r="F32" s="48" t="s">
        <v>11</v>
      </c>
      <c r="G32" s="48" t="s">
        <v>29</v>
      </c>
      <c r="H32" s="48" t="s">
        <v>27</v>
      </c>
      <c r="I32" s="199"/>
      <c r="J32" s="79" t="s">
        <v>326</v>
      </c>
    </row>
    <row r="33" spans="1:10" s="14" customFormat="1" ht="80.25" customHeight="1">
      <c r="A33" s="48">
        <f t="shared" si="0"/>
        <v>28</v>
      </c>
      <c r="B33" s="48" t="s">
        <v>513</v>
      </c>
      <c r="C33" s="48">
        <v>0.11</v>
      </c>
      <c r="D33" s="88" t="s">
        <v>28</v>
      </c>
      <c r="E33" s="72"/>
      <c r="F33" s="48" t="s">
        <v>11</v>
      </c>
      <c r="G33" s="48" t="s">
        <v>29</v>
      </c>
      <c r="H33" s="48" t="s">
        <v>27</v>
      </c>
      <c r="I33" s="199"/>
      <c r="J33" s="79" t="s">
        <v>326</v>
      </c>
    </row>
    <row r="34" spans="1:10" s="14" customFormat="1" ht="80.25" customHeight="1">
      <c r="A34" s="48">
        <f t="shared" si="0"/>
        <v>29</v>
      </c>
      <c r="B34" s="48" t="s">
        <v>514</v>
      </c>
      <c r="C34" s="48">
        <v>0.11</v>
      </c>
      <c r="D34" s="88" t="s">
        <v>28</v>
      </c>
      <c r="E34" s="72"/>
      <c r="F34" s="48" t="s">
        <v>11</v>
      </c>
      <c r="G34" s="48" t="s">
        <v>29</v>
      </c>
      <c r="H34" s="48" t="s">
        <v>27</v>
      </c>
      <c r="I34" s="199"/>
      <c r="J34" s="79" t="s">
        <v>326</v>
      </c>
    </row>
    <row r="35" spans="1:10" s="14" customFormat="1" ht="80.25" customHeight="1">
      <c r="A35" s="48">
        <f t="shared" si="0"/>
        <v>30</v>
      </c>
      <c r="B35" s="48" t="s">
        <v>515</v>
      </c>
      <c r="C35" s="48">
        <v>0.11</v>
      </c>
      <c r="D35" s="88" t="s">
        <v>28</v>
      </c>
      <c r="E35" s="72"/>
      <c r="F35" s="48" t="s">
        <v>11</v>
      </c>
      <c r="G35" s="48" t="s">
        <v>29</v>
      </c>
      <c r="H35" s="48" t="s">
        <v>27</v>
      </c>
      <c r="I35" s="199"/>
      <c r="J35" s="79" t="s">
        <v>326</v>
      </c>
    </row>
    <row r="36" spans="1:10" s="14" customFormat="1" ht="80.25" customHeight="1">
      <c r="A36" s="48">
        <f t="shared" si="0"/>
        <v>31</v>
      </c>
      <c r="B36" s="48" t="s">
        <v>516</v>
      </c>
      <c r="C36" s="48">
        <v>0.11</v>
      </c>
      <c r="D36" s="88" t="s">
        <v>28</v>
      </c>
      <c r="E36" s="72"/>
      <c r="F36" s="48" t="s">
        <v>11</v>
      </c>
      <c r="G36" s="48" t="s">
        <v>29</v>
      </c>
      <c r="H36" s="48" t="s">
        <v>27</v>
      </c>
      <c r="I36" s="199"/>
      <c r="J36" s="79" t="s">
        <v>326</v>
      </c>
    </row>
    <row r="37" spans="1:10" s="14" customFormat="1" ht="80.25" customHeight="1">
      <c r="A37" s="48">
        <f t="shared" si="0"/>
        <v>32</v>
      </c>
      <c r="B37" s="48" t="s">
        <v>517</v>
      </c>
      <c r="C37" s="48">
        <v>0.11</v>
      </c>
      <c r="D37" s="88" t="s">
        <v>28</v>
      </c>
      <c r="E37" s="72"/>
      <c r="F37" s="48" t="s">
        <v>11</v>
      </c>
      <c r="G37" s="48" t="s">
        <v>29</v>
      </c>
      <c r="H37" s="48" t="s">
        <v>27</v>
      </c>
      <c r="I37" s="199"/>
      <c r="J37" s="79" t="s">
        <v>326</v>
      </c>
    </row>
    <row r="38" spans="1:10" s="14" customFormat="1" ht="80.25" customHeight="1">
      <c r="A38" s="48">
        <f t="shared" si="0"/>
        <v>33</v>
      </c>
      <c r="B38" s="48" t="s">
        <v>518</v>
      </c>
      <c r="C38" s="48">
        <v>0.11</v>
      </c>
      <c r="D38" s="88" t="s">
        <v>28</v>
      </c>
      <c r="E38" s="72"/>
      <c r="F38" s="48" t="s">
        <v>11</v>
      </c>
      <c r="G38" s="48" t="s">
        <v>29</v>
      </c>
      <c r="H38" s="48" t="s">
        <v>27</v>
      </c>
      <c r="I38" s="199"/>
      <c r="J38" s="79" t="s">
        <v>326</v>
      </c>
    </row>
    <row r="39" spans="1:10" s="14" customFormat="1" ht="80.25" customHeight="1">
      <c r="A39" s="48">
        <f t="shared" si="0"/>
        <v>34</v>
      </c>
      <c r="B39" s="48" t="s">
        <v>519</v>
      </c>
      <c r="C39" s="48">
        <v>0.11</v>
      </c>
      <c r="D39" s="88" t="s">
        <v>28</v>
      </c>
      <c r="E39" s="72"/>
      <c r="F39" s="48" t="s">
        <v>11</v>
      </c>
      <c r="G39" s="48" t="s">
        <v>29</v>
      </c>
      <c r="H39" s="48" t="s">
        <v>27</v>
      </c>
      <c r="I39" s="199"/>
      <c r="J39" s="79" t="s">
        <v>326</v>
      </c>
    </row>
    <row r="40" spans="1:10" s="14" customFormat="1" ht="80.25" customHeight="1">
      <c r="A40" s="48">
        <f t="shared" si="0"/>
        <v>35</v>
      </c>
      <c r="B40" s="48" t="s">
        <v>520</v>
      </c>
      <c r="C40" s="48">
        <v>0.11</v>
      </c>
      <c r="D40" s="88" t="s">
        <v>28</v>
      </c>
      <c r="E40" s="72"/>
      <c r="F40" s="48" t="s">
        <v>11</v>
      </c>
      <c r="G40" s="48" t="s">
        <v>29</v>
      </c>
      <c r="H40" s="48" t="s">
        <v>27</v>
      </c>
      <c r="I40" s="199"/>
      <c r="J40" s="79" t="s">
        <v>326</v>
      </c>
    </row>
    <row r="41" spans="1:10" s="14" customFormat="1" ht="80.25" customHeight="1">
      <c r="A41" s="48">
        <f t="shared" si="0"/>
        <v>36</v>
      </c>
      <c r="B41" s="48" t="s">
        <v>521</v>
      </c>
      <c r="C41" s="48">
        <v>0.11</v>
      </c>
      <c r="D41" s="88" t="s">
        <v>28</v>
      </c>
      <c r="E41" s="72"/>
      <c r="F41" s="48" t="s">
        <v>11</v>
      </c>
      <c r="G41" s="48" t="s">
        <v>29</v>
      </c>
      <c r="H41" s="48" t="s">
        <v>27</v>
      </c>
      <c r="I41" s="199"/>
      <c r="J41" s="79" t="s">
        <v>326</v>
      </c>
    </row>
    <row r="42" spans="1:10" s="14" customFormat="1" ht="80.25" customHeight="1">
      <c r="A42" s="48">
        <f t="shared" si="0"/>
        <v>37</v>
      </c>
      <c r="B42" s="48" t="s">
        <v>522</v>
      </c>
      <c r="C42" s="48">
        <v>0.11</v>
      </c>
      <c r="D42" s="88" t="s">
        <v>28</v>
      </c>
      <c r="E42" s="72"/>
      <c r="F42" s="48" t="s">
        <v>11</v>
      </c>
      <c r="G42" s="48" t="s">
        <v>29</v>
      </c>
      <c r="H42" s="48" t="s">
        <v>27</v>
      </c>
      <c r="I42" s="199"/>
      <c r="J42" s="79" t="s">
        <v>326</v>
      </c>
    </row>
    <row r="43" spans="1:10" s="14" customFormat="1" ht="80.25" customHeight="1">
      <c r="A43" s="48">
        <f t="shared" si="0"/>
        <v>38</v>
      </c>
      <c r="B43" s="48" t="s">
        <v>523</v>
      </c>
      <c r="C43" s="48">
        <v>0.11</v>
      </c>
      <c r="D43" s="88" t="s">
        <v>28</v>
      </c>
      <c r="E43" s="72"/>
      <c r="F43" s="48" t="s">
        <v>11</v>
      </c>
      <c r="G43" s="48" t="s">
        <v>29</v>
      </c>
      <c r="H43" s="48" t="s">
        <v>27</v>
      </c>
      <c r="I43" s="79" t="s">
        <v>354</v>
      </c>
      <c r="J43" s="79" t="s">
        <v>326</v>
      </c>
    </row>
    <row r="44" spans="1:10" s="14" customFormat="1" ht="80.25" customHeight="1">
      <c r="A44" s="48">
        <f t="shared" si="0"/>
        <v>39</v>
      </c>
      <c r="B44" s="48" t="s">
        <v>524</v>
      </c>
      <c r="C44" s="48">
        <v>0.11</v>
      </c>
      <c r="D44" s="88" t="s">
        <v>28</v>
      </c>
      <c r="E44" s="72"/>
      <c r="F44" s="48" t="s">
        <v>11</v>
      </c>
      <c r="G44" s="48" t="s">
        <v>29</v>
      </c>
      <c r="H44" s="48" t="s">
        <v>27</v>
      </c>
      <c r="I44" s="199"/>
      <c r="J44" s="79" t="s">
        <v>326</v>
      </c>
    </row>
    <row r="45" spans="1:10" s="14" customFormat="1" ht="80.25" customHeight="1">
      <c r="A45" s="48">
        <f t="shared" si="0"/>
        <v>40</v>
      </c>
      <c r="B45" s="48" t="s">
        <v>525</v>
      </c>
      <c r="C45" s="48">
        <v>0.11</v>
      </c>
      <c r="D45" s="88" t="s">
        <v>28</v>
      </c>
      <c r="E45" s="72"/>
      <c r="F45" s="48" t="s">
        <v>11</v>
      </c>
      <c r="G45" s="48" t="s">
        <v>29</v>
      </c>
      <c r="H45" s="48" t="s">
        <v>27</v>
      </c>
      <c r="I45" s="199"/>
      <c r="J45" s="79" t="s">
        <v>326</v>
      </c>
    </row>
    <row r="46" spans="1:10" s="14" customFormat="1" ht="80.25" customHeight="1">
      <c r="A46" s="48">
        <f t="shared" si="0"/>
        <v>41</v>
      </c>
      <c r="B46" s="48" t="s">
        <v>526</v>
      </c>
      <c r="C46" s="48">
        <v>0.11</v>
      </c>
      <c r="D46" s="88" t="s">
        <v>28</v>
      </c>
      <c r="E46" s="72"/>
      <c r="F46" s="48" t="s">
        <v>11</v>
      </c>
      <c r="G46" s="48" t="s">
        <v>29</v>
      </c>
      <c r="H46" s="48" t="s">
        <v>27</v>
      </c>
      <c r="I46" s="199"/>
      <c r="J46" s="79" t="s">
        <v>326</v>
      </c>
    </row>
    <row r="47" spans="1:10" s="14" customFormat="1" ht="80.25" customHeight="1">
      <c r="A47" s="48">
        <f t="shared" si="0"/>
        <v>42</v>
      </c>
      <c r="B47" s="48" t="s">
        <v>527</v>
      </c>
      <c r="C47" s="48">
        <v>0.11</v>
      </c>
      <c r="D47" s="88" t="s">
        <v>28</v>
      </c>
      <c r="E47" s="72"/>
      <c r="F47" s="48" t="s">
        <v>11</v>
      </c>
      <c r="G47" s="48" t="s">
        <v>29</v>
      </c>
      <c r="H47" s="48" t="s">
        <v>27</v>
      </c>
      <c r="I47" s="199"/>
      <c r="J47" s="79" t="s">
        <v>326</v>
      </c>
    </row>
    <row r="48" spans="1:10" s="14" customFormat="1" ht="80.25" customHeight="1">
      <c r="A48" s="48">
        <f t="shared" si="0"/>
        <v>43</v>
      </c>
      <c r="B48" s="48" t="s">
        <v>528</v>
      </c>
      <c r="C48" s="48">
        <v>0.11</v>
      </c>
      <c r="D48" s="88" t="s">
        <v>28</v>
      </c>
      <c r="E48" s="72"/>
      <c r="F48" s="48" t="s">
        <v>11</v>
      </c>
      <c r="G48" s="48" t="s">
        <v>29</v>
      </c>
      <c r="H48" s="48" t="s">
        <v>27</v>
      </c>
      <c r="I48" s="199"/>
      <c r="J48" s="79" t="s">
        <v>326</v>
      </c>
    </row>
    <row r="49" spans="1:10" s="14" customFormat="1" ht="80.25" customHeight="1">
      <c r="A49" s="48">
        <f t="shared" si="0"/>
        <v>44</v>
      </c>
      <c r="B49" s="48" t="s">
        <v>529</v>
      </c>
      <c r="C49" s="48">
        <v>0.11</v>
      </c>
      <c r="D49" s="88" t="s">
        <v>28</v>
      </c>
      <c r="E49" s="72"/>
      <c r="F49" s="48" t="s">
        <v>11</v>
      </c>
      <c r="G49" s="48" t="s">
        <v>29</v>
      </c>
      <c r="H49" s="48" t="s">
        <v>27</v>
      </c>
      <c r="I49" s="199"/>
      <c r="J49" s="79" t="s">
        <v>326</v>
      </c>
    </row>
    <row r="50" spans="1:10" s="14" customFormat="1" ht="80.25" customHeight="1">
      <c r="A50" s="48">
        <f t="shared" si="0"/>
        <v>45</v>
      </c>
      <c r="B50" s="48" t="s">
        <v>530</v>
      </c>
      <c r="C50" s="48">
        <v>0.11</v>
      </c>
      <c r="D50" s="88" t="s">
        <v>28</v>
      </c>
      <c r="E50" s="72"/>
      <c r="F50" s="48" t="s">
        <v>11</v>
      </c>
      <c r="G50" s="48" t="s">
        <v>29</v>
      </c>
      <c r="H50" s="48" t="s">
        <v>27</v>
      </c>
      <c r="I50" s="199"/>
      <c r="J50" s="79" t="s">
        <v>326</v>
      </c>
    </row>
    <row r="51" spans="1:10" s="14" customFormat="1" ht="80.25" customHeight="1">
      <c r="A51" s="48">
        <f t="shared" si="0"/>
        <v>46</v>
      </c>
      <c r="B51" s="48" t="s">
        <v>531</v>
      </c>
      <c r="C51" s="48">
        <v>0.11</v>
      </c>
      <c r="D51" s="88" t="s">
        <v>28</v>
      </c>
      <c r="E51" s="72"/>
      <c r="F51" s="48" t="s">
        <v>11</v>
      </c>
      <c r="G51" s="48" t="s">
        <v>29</v>
      </c>
      <c r="H51" s="48" t="s">
        <v>27</v>
      </c>
      <c r="I51" s="199"/>
      <c r="J51" s="79" t="s">
        <v>326</v>
      </c>
    </row>
    <row r="52" spans="1:10" s="14" customFormat="1" ht="80.25" customHeight="1">
      <c r="A52" s="48">
        <f t="shared" si="0"/>
        <v>47</v>
      </c>
      <c r="B52" s="48" t="s">
        <v>532</v>
      </c>
      <c r="C52" s="48">
        <v>0.11</v>
      </c>
      <c r="D52" s="88" t="s">
        <v>28</v>
      </c>
      <c r="E52" s="72"/>
      <c r="F52" s="48" t="s">
        <v>11</v>
      </c>
      <c r="G52" s="48" t="s">
        <v>29</v>
      </c>
      <c r="H52" s="48" t="s">
        <v>27</v>
      </c>
      <c r="I52" s="199"/>
      <c r="J52" s="79" t="s">
        <v>326</v>
      </c>
    </row>
    <row r="53" spans="1:10" s="14" customFormat="1" ht="80.25" customHeight="1">
      <c r="A53" s="48">
        <f t="shared" si="0"/>
        <v>48</v>
      </c>
      <c r="B53" s="48" t="s">
        <v>533</v>
      </c>
      <c r="C53" s="48">
        <v>0.11</v>
      </c>
      <c r="D53" s="88" t="s">
        <v>28</v>
      </c>
      <c r="E53" s="72"/>
      <c r="F53" s="48" t="s">
        <v>11</v>
      </c>
      <c r="G53" s="48" t="s">
        <v>29</v>
      </c>
      <c r="H53" s="48" t="s">
        <v>27</v>
      </c>
      <c r="I53" s="199"/>
      <c r="J53" s="79" t="s">
        <v>326</v>
      </c>
    </row>
    <row r="54" spans="1:10" s="14" customFormat="1" ht="80.25" customHeight="1">
      <c r="A54" s="48">
        <f t="shared" si="0"/>
        <v>49</v>
      </c>
      <c r="B54" s="48" t="s">
        <v>534</v>
      </c>
      <c r="C54" s="48">
        <v>0.11</v>
      </c>
      <c r="D54" s="88" t="s">
        <v>28</v>
      </c>
      <c r="E54" s="72"/>
      <c r="F54" s="48" t="s">
        <v>11</v>
      </c>
      <c r="G54" s="48" t="s">
        <v>29</v>
      </c>
      <c r="H54" s="48" t="s">
        <v>27</v>
      </c>
      <c r="I54" s="199"/>
      <c r="J54" s="79" t="s">
        <v>326</v>
      </c>
    </row>
    <row r="55" spans="1:10" s="14" customFormat="1" ht="80.25" customHeight="1">
      <c r="A55" s="48">
        <f t="shared" si="0"/>
        <v>50</v>
      </c>
      <c r="B55" s="48" t="s">
        <v>535</v>
      </c>
      <c r="C55" s="48">
        <v>0.11</v>
      </c>
      <c r="D55" s="88" t="s">
        <v>28</v>
      </c>
      <c r="E55" s="72"/>
      <c r="F55" s="48" t="s">
        <v>11</v>
      </c>
      <c r="G55" s="48" t="s">
        <v>29</v>
      </c>
      <c r="H55" s="48" t="s">
        <v>27</v>
      </c>
      <c r="I55" s="199"/>
      <c r="J55" s="79" t="s">
        <v>326</v>
      </c>
    </row>
    <row r="56" spans="1:10" s="14" customFormat="1" ht="80.25" customHeight="1">
      <c r="A56" s="48">
        <f t="shared" si="0"/>
        <v>51</v>
      </c>
      <c r="B56" s="48" t="s">
        <v>536</v>
      </c>
      <c r="C56" s="48">
        <v>0.11</v>
      </c>
      <c r="D56" s="88" t="s">
        <v>28</v>
      </c>
      <c r="E56" s="72"/>
      <c r="F56" s="48" t="s">
        <v>11</v>
      </c>
      <c r="G56" s="48" t="s">
        <v>29</v>
      </c>
      <c r="H56" s="48" t="s">
        <v>27</v>
      </c>
      <c r="I56" s="199"/>
      <c r="J56" s="79" t="s">
        <v>326</v>
      </c>
    </row>
    <row r="57" spans="1:10" s="14" customFormat="1" ht="80.25" customHeight="1">
      <c r="A57" s="48">
        <f t="shared" si="0"/>
        <v>52</v>
      </c>
      <c r="B57" s="48" t="s">
        <v>30</v>
      </c>
      <c r="C57" s="48">
        <v>0.1106</v>
      </c>
      <c r="D57" s="88" t="s">
        <v>28</v>
      </c>
      <c r="E57" s="72" t="s">
        <v>32</v>
      </c>
      <c r="F57" s="48" t="s">
        <v>11</v>
      </c>
      <c r="G57" s="48" t="s">
        <v>29</v>
      </c>
      <c r="H57" s="48" t="s">
        <v>27</v>
      </c>
      <c r="I57" s="199"/>
      <c r="J57" s="79" t="s">
        <v>326</v>
      </c>
    </row>
    <row r="58" spans="1:10" s="14" customFormat="1" ht="80.25" customHeight="1">
      <c r="A58" s="48">
        <f t="shared" si="0"/>
        <v>53</v>
      </c>
      <c r="B58" s="48" t="s">
        <v>537</v>
      </c>
      <c r="C58" s="48">
        <v>0.12</v>
      </c>
      <c r="D58" s="88" t="s">
        <v>28</v>
      </c>
      <c r="E58" s="72" t="s">
        <v>33</v>
      </c>
      <c r="F58" s="48" t="s">
        <v>11</v>
      </c>
      <c r="G58" s="48" t="s">
        <v>29</v>
      </c>
      <c r="H58" s="48" t="s">
        <v>27</v>
      </c>
      <c r="I58" s="199"/>
      <c r="J58" s="79" t="s">
        <v>326</v>
      </c>
    </row>
    <row r="59" spans="1:10" s="14" customFormat="1" ht="80.25" customHeight="1">
      <c r="A59" s="48">
        <f t="shared" si="0"/>
        <v>54</v>
      </c>
      <c r="B59" s="48" t="s">
        <v>538</v>
      </c>
      <c r="C59" s="48">
        <v>0.1368</v>
      </c>
      <c r="D59" s="88" t="s">
        <v>28</v>
      </c>
      <c r="E59" s="72" t="s">
        <v>34</v>
      </c>
      <c r="F59" s="48" t="s">
        <v>11</v>
      </c>
      <c r="G59" s="48" t="s">
        <v>29</v>
      </c>
      <c r="H59" s="48" t="s">
        <v>27</v>
      </c>
      <c r="I59" s="199"/>
      <c r="J59" s="79" t="s">
        <v>326</v>
      </c>
    </row>
    <row r="60" spans="1:10" s="14" customFormat="1" ht="80.25" customHeight="1">
      <c r="A60" s="48">
        <f t="shared" si="0"/>
        <v>55</v>
      </c>
      <c r="B60" s="48" t="s">
        <v>539</v>
      </c>
      <c r="C60" s="48">
        <v>0.11</v>
      </c>
      <c r="D60" s="88" t="s">
        <v>28</v>
      </c>
      <c r="E60" s="72"/>
      <c r="F60" s="48" t="s">
        <v>11</v>
      </c>
      <c r="G60" s="48" t="s">
        <v>29</v>
      </c>
      <c r="H60" s="48" t="s">
        <v>27</v>
      </c>
      <c r="I60" s="199"/>
      <c r="J60" s="79" t="s">
        <v>326</v>
      </c>
    </row>
    <row r="61" spans="1:10" s="14" customFormat="1" ht="80.25" customHeight="1">
      <c r="A61" s="48">
        <f t="shared" si="0"/>
        <v>56</v>
      </c>
      <c r="B61" s="48" t="s">
        <v>540</v>
      </c>
      <c r="C61" s="48">
        <v>0.1139</v>
      </c>
      <c r="D61" s="88" t="s">
        <v>28</v>
      </c>
      <c r="E61" s="72" t="s">
        <v>549</v>
      </c>
      <c r="F61" s="48" t="s">
        <v>11</v>
      </c>
      <c r="G61" s="48" t="s">
        <v>29</v>
      </c>
      <c r="H61" s="48" t="s">
        <v>27</v>
      </c>
      <c r="I61" s="199"/>
      <c r="J61" s="79" t="s">
        <v>326</v>
      </c>
    </row>
    <row r="62" spans="1:10" s="14" customFormat="1" ht="80.25" customHeight="1">
      <c r="A62" s="48">
        <f t="shared" si="0"/>
        <v>57</v>
      </c>
      <c r="B62" s="48" t="s">
        <v>541</v>
      </c>
      <c r="C62" s="48">
        <v>0.11</v>
      </c>
      <c r="D62" s="88" t="s">
        <v>28</v>
      </c>
      <c r="E62" s="72"/>
      <c r="F62" s="48" t="s">
        <v>11</v>
      </c>
      <c r="G62" s="48" t="s">
        <v>29</v>
      </c>
      <c r="H62" s="48" t="s">
        <v>27</v>
      </c>
      <c r="I62" s="199"/>
      <c r="J62" s="79" t="s">
        <v>326</v>
      </c>
    </row>
    <row r="63" spans="1:10" s="14" customFormat="1" ht="80.25" customHeight="1">
      <c r="A63" s="48">
        <f t="shared" si="0"/>
        <v>58</v>
      </c>
      <c r="B63" s="48" t="s">
        <v>542</v>
      </c>
      <c r="C63" s="48">
        <v>0.11</v>
      </c>
      <c r="D63" s="88" t="s">
        <v>28</v>
      </c>
      <c r="E63" s="72"/>
      <c r="F63" s="48" t="s">
        <v>11</v>
      </c>
      <c r="G63" s="48" t="s">
        <v>29</v>
      </c>
      <c r="H63" s="48" t="s">
        <v>27</v>
      </c>
      <c r="I63" s="199"/>
      <c r="J63" s="79" t="s">
        <v>326</v>
      </c>
    </row>
    <row r="64" spans="1:10" s="14" customFormat="1" ht="80.25" customHeight="1">
      <c r="A64" s="48">
        <f t="shared" si="0"/>
        <v>59</v>
      </c>
      <c r="B64" s="48" t="s">
        <v>543</v>
      </c>
      <c r="C64" s="48">
        <v>0.11</v>
      </c>
      <c r="D64" s="88" t="s">
        <v>28</v>
      </c>
      <c r="E64" s="72"/>
      <c r="F64" s="48" t="s">
        <v>11</v>
      </c>
      <c r="G64" s="48" t="s">
        <v>29</v>
      </c>
      <c r="H64" s="48" t="s">
        <v>27</v>
      </c>
      <c r="I64" s="199"/>
      <c r="J64" s="79" t="s">
        <v>326</v>
      </c>
    </row>
    <row r="65" spans="1:10" s="14" customFormat="1" ht="80.25" customHeight="1">
      <c r="A65" s="48">
        <f t="shared" si="0"/>
        <v>60</v>
      </c>
      <c r="B65" s="48" t="s">
        <v>544</v>
      </c>
      <c r="C65" s="48">
        <v>0.11</v>
      </c>
      <c r="D65" s="88" t="s">
        <v>28</v>
      </c>
      <c r="E65" s="72" t="s">
        <v>33</v>
      </c>
      <c r="F65" s="48" t="s">
        <v>11</v>
      </c>
      <c r="G65" s="48" t="s">
        <v>29</v>
      </c>
      <c r="H65" s="48" t="s">
        <v>27</v>
      </c>
      <c r="I65" s="199"/>
      <c r="J65" s="79" t="s">
        <v>326</v>
      </c>
    </row>
    <row r="66" spans="1:10" s="14" customFormat="1" ht="80.25" customHeight="1">
      <c r="A66" s="48">
        <f t="shared" si="0"/>
        <v>61</v>
      </c>
      <c r="B66" s="48" t="s">
        <v>545</v>
      </c>
      <c r="C66" s="48">
        <v>0.11</v>
      </c>
      <c r="D66" s="88" t="s">
        <v>28</v>
      </c>
      <c r="E66" s="72"/>
      <c r="F66" s="48" t="s">
        <v>11</v>
      </c>
      <c r="G66" s="48" t="s">
        <v>29</v>
      </c>
      <c r="H66" s="48" t="s">
        <v>27</v>
      </c>
      <c r="I66" s="199"/>
      <c r="J66" s="79" t="s">
        <v>326</v>
      </c>
    </row>
    <row r="67" spans="1:10" s="14" customFormat="1" ht="80.25" customHeight="1">
      <c r="A67" s="48">
        <f t="shared" si="0"/>
        <v>62</v>
      </c>
      <c r="B67" s="48" t="s">
        <v>546</v>
      </c>
      <c r="C67" s="48">
        <v>0.11</v>
      </c>
      <c r="D67" s="88" t="s">
        <v>28</v>
      </c>
      <c r="E67" s="72"/>
      <c r="F67" s="48" t="s">
        <v>11</v>
      </c>
      <c r="G67" s="48" t="s">
        <v>29</v>
      </c>
      <c r="H67" s="48" t="s">
        <v>27</v>
      </c>
      <c r="I67" s="199"/>
      <c r="J67" s="79" t="s">
        <v>326</v>
      </c>
    </row>
    <row r="68" spans="1:10" s="14" customFormat="1" ht="80.25" customHeight="1">
      <c r="A68" s="48">
        <f t="shared" si="0"/>
        <v>63</v>
      </c>
      <c r="B68" s="48" t="s">
        <v>547</v>
      </c>
      <c r="C68" s="48">
        <v>0.11</v>
      </c>
      <c r="D68" s="88" t="s">
        <v>28</v>
      </c>
      <c r="E68" s="72"/>
      <c r="F68" s="48" t="s">
        <v>11</v>
      </c>
      <c r="G68" s="48" t="s">
        <v>29</v>
      </c>
      <c r="H68" s="48" t="s">
        <v>27</v>
      </c>
      <c r="I68" s="199"/>
      <c r="J68" s="79" t="s">
        <v>326</v>
      </c>
    </row>
    <row r="69" spans="1:10" s="14" customFormat="1" ht="80.25" customHeight="1">
      <c r="A69" s="48">
        <f t="shared" si="0"/>
        <v>64</v>
      </c>
      <c r="B69" s="48" t="s">
        <v>548</v>
      </c>
      <c r="C69" s="48">
        <v>0.11</v>
      </c>
      <c r="D69" s="88" t="s">
        <v>28</v>
      </c>
      <c r="E69" s="72"/>
      <c r="F69" s="48" t="s">
        <v>11</v>
      </c>
      <c r="G69" s="48" t="s">
        <v>29</v>
      </c>
      <c r="H69" s="48" t="s">
        <v>27</v>
      </c>
      <c r="I69" s="199"/>
      <c r="J69" s="79" t="s">
        <v>326</v>
      </c>
    </row>
    <row r="70" spans="1:10" s="14" customFormat="1" ht="80.25" customHeight="1">
      <c r="A70" s="48">
        <f t="shared" si="0"/>
        <v>65</v>
      </c>
      <c r="B70" s="48" t="s">
        <v>551</v>
      </c>
      <c r="C70" s="48">
        <v>0.12</v>
      </c>
      <c r="D70" s="88" t="s">
        <v>28</v>
      </c>
      <c r="E70" s="72"/>
      <c r="F70" s="48" t="s">
        <v>11</v>
      </c>
      <c r="G70" s="48" t="s">
        <v>29</v>
      </c>
      <c r="H70" s="48" t="s">
        <v>27</v>
      </c>
      <c r="I70" s="199"/>
      <c r="J70" s="79" t="s">
        <v>326</v>
      </c>
    </row>
    <row r="71" spans="1:10" s="14" customFormat="1" ht="80.25" customHeight="1">
      <c r="A71" s="48">
        <f t="shared" si="0"/>
        <v>66</v>
      </c>
      <c r="B71" s="48" t="s">
        <v>552</v>
      </c>
      <c r="C71" s="48">
        <v>0.12</v>
      </c>
      <c r="D71" s="88" t="s">
        <v>28</v>
      </c>
      <c r="E71" s="72"/>
      <c r="F71" s="48" t="s">
        <v>11</v>
      </c>
      <c r="G71" s="48" t="s">
        <v>29</v>
      </c>
      <c r="H71" s="48" t="s">
        <v>27</v>
      </c>
      <c r="I71" s="199"/>
      <c r="J71" s="79" t="s">
        <v>326</v>
      </c>
    </row>
    <row r="72" spans="1:10" s="14" customFormat="1" ht="80.25" customHeight="1">
      <c r="A72" s="48">
        <f t="shared" si="0"/>
        <v>67</v>
      </c>
      <c r="B72" s="48" t="s">
        <v>553</v>
      </c>
      <c r="C72" s="48">
        <v>0.126</v>
      </c>
      <c r="D72" s="88" t="s">
        <v>28</v>
      </c>
      <c r="E72" s="72" t="s">
        <v>35</v>
      </c>
      <c r="F72" s="48" t="s">
        <v>11</v>
      </c>
      <c r="G72" s="48" t="s">
        <v>29</v>
      </c>
      <c r="H72" s="48" t="s">
        <v>27</v>
      </c>
      <c r="I72" s="199"/>
      <c r="J72" s="79" t="s">
        <v>326</v>
      </c>
    </row>
    <row r="73" spans="1:10" s="14" customFormat="1" ht="80.25" customHeight="1">
      <c r="A73" s="48">
        <f t="shared" ref="A73:A136" si="1">A72+1</f>
        <v>68</v>
      </c>
      <c r="B73" s="48" t="s">
        <v>554</v>
      </c>
      <c r="C73" s="48">
        <v>0.11</v>
      </c>
      <c r="D73" s="88" t="s">
        <v>28</v>
      </c>
      <c r="E73" s="72"/>
      <c r="F73" s="48" t="s">
        <v>11</v>
      </c>
      <c r="G73" s="48" t="s">
        <v>29</v>
      </c>
      <c r="H73" s="48" t="s">
        <v>27</v>
      </c>
      <c r="I73" s="199"/>
      <c r="J73" s="79" t="s">
        <v>326</v>
      </c>
    </row>
    <row r="74" spans="1:10" s="14" customFormat="1" ht="80.25" customHeight="1">
      <c r="A74" s="48">
        <f t="shared" si="1"/>
        <v>69</v>
      </c>
      <c r="B74" s="48" t="s">
        <v>555</v>
      </c>
      <c r="C74" s="48">
        <v>0.11</v>
      </c>
      <c r="D74" s="88" t="s">
        <v>28</v>
      </c>
      <c r="E74" s="72"/>
      <c r="F74" s="48" t="s">
        <v>11</v>
      </c>
      <c r="G74" s="48" t="s">
        <v>29</v>
      </c>
      <c r="H74" s="48" t="s">
        <v>27</v>
      </c>
      <c r="I74" s="79" t="s">
        <v>354</v>
      </c>
      <c r="J74" s="79" t="s">
        <v>326</v>
      </c>
    </row>
    <row r="75" spans="1:10" s="14" customFormat="1" ht="80.25" customHeight="1">
      <c r="A75" s="48">
        <f t="shared" si="1"/>
        <v>70</v>
      </c>
      <c r="B75" s="48" t="s">
        <v>556</v>
      </c>
      <c r="C75" s="48">
        <v>0.11</v>
      </c>
      <c r="D75" s="88" t="s">
        <v>28</v>
      </c>
      <c r="E75" s="72"/>
      <c r="F75" s="48" t="s">
        <v>11</v>
      </c>
      <c r="G75" s="48" t="s">
        <v>29</v>
      </c>
      <c r="H75" s="48" t="s">
        <v>27</v>
      </c>
      <c r="I75" s="199"/>
      <c r="J75" s="79" t="s">
        <v>326</v>
      </c>
    </row>
    <row r="76" spans="1:10" s="14" customFormat="1" ht="80.25" customHeight="1">
      <c r="A76" s="48">
        <f t="shared" si="1"/>
        <v>71</v>
      </c>
      <c r="B76" s="48" t="s">
        <v>557</v>
      </c>
      <c r="C76" s="48">
        <v>0.11</v>
      </c>
      <c r="D76" s="88" t="s">
        <v>28</v>
      </c>
      <c r="E76" s="72"/>
      <c r="F76" s="48" t="s">
        <v>11</v>
      </c>
      <c r="G76" s="48" t="s">
        <v>29</v>
      </c>
      <c r="H76" s="48" t="s">
        <v>27</v>
      </c>
      <c r="I76" s="199"/>
      <c r="J76" s="79" t="s">
        <v>326</v>
      </c>
    </row>
    <row r="77" spans="1:10" s="14" customFormat="1" ht="80.25" customHeight="1">
      <c r="A77" s="48">
        <f t="shared" si="1"/>
        <v>72</v>
      </c>
      <c r="B77" s="48" t="s">
        <v>558</v>
      </c>
      <c r="C77" s="48">
        <v>0.11</v>
      </c>
      <c r="D77" s="88" t="s">
        <v>28</v>
      </c>
      <c r="E77" s="72"/>
      <c r="F77" s="48" t="s">
        <v>11</v>
      </c>
      <c r="G77" s="48" t="s">
        <v>29</v>
      </c>
      <c r="H77" s="48" t="s">
        <v>27</v>
      </c>
      <c r="I77" s="199"/>
      <c r="J77" s="79" t="s">
        <v>326</v>
      </c>
    </row>
    <row r="78" spans="1:10" s="14" customFormat="1" ht="80.25" customHeight="1">
      <c r="A78" s="48">
        <f t="shared" si="1"/>
        <v>73</v>
      </c>
      <c r="B78" s="48" t="s">
        <v>559</v>
      </c>
      <c r="C78" s="48">
        <v>0.11</v>
      </c>
      <c r="D78" s="88" t="s">
        <v>28</v>
      </c>
      <c r="E78" s="72"/>
      <c r="F78" s="48" t="s">
        <v>11</v>
      </c>
      <c r="G78" s="48" t="s">
        <v>29</v>
      </c>
      <c r="H78" s="48" t="s">
        <v>27</v>
      </c>
      <c r="I78" s="199"/>
      <c r="J78" s="79" t="s">
        <v>326</v>
      </c>
    </row>
    <row r="79" spans="1:10" s="14" customFormat="1" ht="80.25" customHeight="1">
      <c r="A79" s="48">
        <f t="shared" si="1"/>
        <v>74</v>
      </c>
      <c r="B79" s="48" t="s">
        <v>560</v>
      </c>
      <c r="C79" s="48">
        <v>0.11</v>
      </c>
      <c r="D79" s="88" t="s">
        <v>28</v>
      </c>
      <c r="E79" s="72"/>
      <c r="F79" s="48" t="s">
        <v>11</v>
      </c>
      <c r="G79" s="48" t="s">
        <v>29</v>
      </c>
      <c r="H79" s="48" t="s">
        <v>27</v>
      </c>
      <c r="I79" s="199"/>
      <c r="J79" s="79" t="s">
        <v>326</v>
      </c>
    </row>
    <row r="80" spans="1:10" s="14" customFormat="1" ht="80.25" customHeight="1">
      <c r="A80" s="48">
        <f t="shared" si="1"/>
        <v>75</v>
      </c>
      <c r="B80" s="48" t="s">
        <v>561</v>
      </c>
      <c r="C80" s="48">
        <v>0.11</v>
      </c>
      <c r="D80" s="88" t="s">
        <v>28</v>
      </c>
      <c r="E80" s="72"/>
      <c r="F80" s="48" t="s">
        <v>11</v>
      </c>
      <c r="G80" s="48" t="s">
        <v>29</v>
      </c>
      <c r="H80" s="48" t="s">
        <v>27</v>
      </c>
      <c r="I80" s="199"/>
      <c r="J80" s="79" t="s">
        <v>326</v>
      </c>
    </row>
    <row r="81" spans="1:10" s="14" customFormat="1" ht="80.25" customHeight="1">
      <c r="A81" s="48">
        <f t="shared" si="1"/>
        <v>76</v>
      </c>
      <c r="B81" s="48" t="s">
        <v>562</v>
      </c>
      <c r="C81" s="48">
        <v>0.11</v>
      </c>
      <c r="D81" s="88" t="s">
        <v>28</v>
      </c>
      <c r="E81" s="72"/>
      <c r="F81" s="48" t="s">
        <v>11</v>
      </c>
      <c r="G81" s="48" t="s">
        <v>29</v>
      </c>
      <c r="H81" s="48" t="s">
        <v>27</v>
      </c>
      <c r="I81" s="199"/>
      <c r="J81" s="79" t="s">
        <v>326</v>
      </c>
    </row>
    <row r="82" spans="1:10" s="14" customFormat="1" ht="80.25" customHeight="1">
      <c r="A82" s="48">
        <f t="shared" si="1"/>
        <v>77</v>
      </c>
      <c r="B82" s="48" t="s">
        <v>563</v>
      </c>
      <c r="C82" s="48">
        <v>0.11</v>
      </c>
      <c r="D82" s="88" t="s">
        <v>28</v>
      </c>
      <c r="E82" s="72"/>
      <c r="F82" s="48" t="s">
        <v>11</v>
      </c>
      <c r="G82" s="48" t="s">
        <v>29</v>
      </c>
      <c r="H82" s="48" t="s">
        <v>27</v>
      </c>
      <c r="I82" s="79" t="s">
        <v>354</v>
      </c>
      <c r="J82" s="79" t="s">
        <v>326</v>
      </c>
    </row>
    <row r="83" spans="1:10" s="14" customFormat="1" ht="80.25" customHeight="1">
      <c r="A83" s="48">
        <f t="shared" si="1"/>
        <v>78</v>
      </c>
      <c r="B83" s="48" t="s">
        <v>564</v>
      </c>
      <c r="C83" s="48">
        <v>0.11</v>
      </c>
      <c r="D83" s="88" t="s">
        <v>28</v>
      </c>
      <c r="E83" s="72"/>
      <c r="F83" s="48" t="s">
        <v>11</v>
      </c>
      <c r="G83" s="48" t="s">
        <v>29</v>
      </c>
      <c r="H83" s="48" t="s">
        <v>27</v>
      </c>
      <c r="I83" s="199"/>
      <c r="J83" s="79" t="s">
        <v>326</v>
      </c>
    </row>
    <row r="84" spans="1:10" s="14" customFormat="1" ht="80.25" customHeight="1">
      <c r="A84" s="48">
        <f t="shared" si="1"/>
        <v>79</v>
      </c>
      <c r="B84" s="48" t="s">
        <v>565</v>
      </c>
      <c r="C84" s="48">
        <v>0.11</v>
      </c>
      <c r="D84" s="88" t="s">
        <v>28</v>
      </c>
      <c r="E84" s="72"/>
      <c r="F84" s="48" t="s">
        <v>11</v>
      </c>
      <c r="G84" s="48" t="s">
        <v>29</v>
      </c>
      <c r="H84" s="48" t="s">
        <v>27</v>
      </c>
      <c r="I84" s="199"/>
      <c r="J84" s="79" t="s">
        <v>326</v>
      </c>
    </row>
    <row r="85" spans="1:10" s="14" customFormat="1" ht="80.25" customHeight="1">
      <c r="A85" s="48">
        <f t="shared" si="1"/>
        <v>80</v>
      </c>
      <c r="B85" s="48" t="s">
        <v>566</v>
      </c>
      <c r="C85" s="48">
        <v>0.11</v>
      </c>
      <c r="D85" s="88" t="s">
        <v>28</v>
      </c>
      <c r="E85" s="72"/>
      <c r="F85" s="48" t="s">
        <v>11</v>
      </c>
      <c r="G85" s="48" t="s">
        <v>29</v>
      </c>
      <c r="H85" s="48" t="s">
        <v>27</v>
      </c>
      <c r="I85" s="199"/>
      <c r="J85" s="79" t="s">
        <v>326</v>
      </c>
    </row>
    <row r="86" spans="1:10" s="14" customFormat="1" ht="80.25" customHeight="1">
      <c r="A86" s="48">
        <f t="shared" si="1"/>
        <v>81</v>
      </c>
      <c r="B86" s="48" t="s">
        <v>567</v>
      </c>
      <c r="C86" s="48">
        <v>0.11</v>
      </c>
      <c r="D86" s="88" t="s">
        <v>28</v>
      </c>
      <c r="E86" s="72"/>
      <c r="F86" s="48" t="s">
        <v>11</v>
      </c>
      <c r="G86" s="48" t="s">
        <v>29</v>
      </c>
      <c r="H86" s="48" t="s">
        <v>27</v>
      </c>
      <c r="I86" s="199"/>
      <c r="J86" s="79" t="s">
        <v>326</v>
      </c>
    </row>
    <row r="87" spans="1:10" s="14" customFormat="1" ht="80.25" customHeight="1">
      <c r="A87" s="48">
        <f t="shared" si="1"/>
        <v>82</v>
      </c>
      <c r="B87" s="48" t="s">
        <v>568</v>
      </c>
      <c r="C87" s="48">
        <v>0.11</v>
      </c>
      <c r="D87" s="88" t="s">
        <v>28</v>
      </c>
      <c r="E87" s="72"/>
      <c r="F87" s="48" t="s">
        <v>11</v>
      </c>
      <c r="G87" s="48" t="s">
        <v>29</v>
      </c>
      <c r="H87" s="48" t="s">
        <v>27</v>
      </c>
      <c r="I87" s="199"/>
      <c r="J87" s="79" t="s">
        <v>326</v>
      </c>
    </row>
    <row r="88" spans="1:10" s="14" customFormat="1" ht="80.25" customHeight="1">
      <c r="A88" s="48">
        <f t="shared" si="1"/>
        <v>83</v>
      </c>
      <c r="B88" s="48" t="s">
        <v>569</v>
      </c>
      <c r="C88" s="48">
        <v>0.11</v>
      </c>
      <c r="D88" s="88" t="s">
        <v>28</v>
      </c>
      <c r="E88" s="72"/>
      <c r="F88" s="48" t="s">
        <v>11</v>
      </c>
      <c r="G88" s="48" t="s">
        <v>29</v>
      </c>
      <c r="H88" s="48" t="s">
        <v>27</v>
      </c>
      <c r="I88" s="199"/>
      <c r="J88" s="79" t="s">
        <v>326</v>
      </c>
    </row>
    <row r="89" spans="1:10" s="14" customFormat="1" ht="80.25" customHeight="1">
      <c r="A89" s="48">
        <f t="shared" si="1"/>
        <v>84</v>
      </c>
      <c r="B89" s="48" t="s">
        <v>570</v>
      </c>
      <c r="C89" s="48">
        <v>0.11</v>
      </c>
      <c r="D89" s="88" t="s">
        <v>28</v>
      </c>
      <c r="E89" s="72"/>
      <c r="F89" s="48" t="s">
        <v>11</v>
      </c>
      <c r="G89" s="48" t="s">
        <v>29</v>
      </c>
      <c r="H89" s="48" t="s">
        <v>27</v>
      </c>
      <c r="I89" s="199"/>
      <c r="J89" s="79" t="s">
        <v>326</v>
      </c>
    </row>
    <row r="90" spans="1:10" s="14" customFormat="1" ht="80.25" customHeight="1">
      <c r="A90" s="48">
        <f t="shared" si="1"/>
        <v>85</v>
      </c>
      <c r="B90" s="48" t="s">
        <v>571</v>
      </c>
      <c r="C90" s="48">
        <v>0.11</v>
      </c>
      <c r="D90" s="88" t="s">
        <v>28</v>
      </c>
      <c r="E90" s="72"/>
      <c r="F90" s="48" t="s">
        <v>11</v>
      </c>
      <c r="G90" s="48" t="s">
        <v>29</v>
      </c>
      <c r="H90" s="48" t="s">
        <v>27</v>
      </c>
      <c r="I90" s="199"/>
      <c r="J90" s="79" t="s">
        <v>326</v>
      </c>
    </row>
    <row r="91" spans="1:10" s="14" customFormat="1" ht="80.25" customHeight="1">
      <c r="A91" s="48">
        <f t="shared" si="1"/>
        <v>86</v>
      </c>
      <c r="B91" s="48" t="s">
        <v>572</v>
      </c>
      <c r="C91" s="48">
        <v>0.11</v>
      </c>
      <c r="D91" s="88" t="s">
        <v>28</v>
      </c>
      <c r="E91" s="72"/>
      <c r="F91" s="48" t="s">
        <v>11</v>
      </c>
      <c r="G91" s="48" t="s">
        <v>29</v>
      </c>
      <c r="H91" s="48" t="s">
        <v>27</v>
      </c>
      <c r="I91" s="199"/>
      <c r="J91" s="79" t="s">
        <v>326</v>
      </c>
    </row>
    <row r="92" spans="1:10" s="14" customFormat="1" ht="80.25" customHeight="1">
      <c r="A92" s="48">
        <f t="shared" si="1"/>
        <v>87</v>
      </c>
      <c r="B92" s="48" t="s">
        <v>573</v>
      </c>
      <c r="C92" s="48">
        <v>0.11</v>
      </c>
      <c r="D92" s="88" t="s">
        <v>28</v>
      </c>
      <c r="E92" s="72"/>
      <c r="F92" s="48" t="s">
        <v>11</v>
      </c>
      <c r="G92" s="48" t="s">
        <v>29</v>
      </c>
      <c r="H92" s="48" t="s">
        <v>27</v>
      </c>
      <c r="I92" s="199"/>
      <c r="J92" s="79" t="s">
        <v>326</v>
      </c>
    </row>
    <row r="93" spans="1:10" s="14" customFormat="1" ht="80.25" customHeight="1">
      <c r="A93" s="48">
        <f t="shared" si="1"/>
        <v>88</v>
      </c>
      <c r="B93" s="48" t="s">
        <v>574</v>
      </c>
      <c r="C93" s="48">
        <v>0.11</v>
      </c>
      <c r="D93" s="88" t="s">
        <v>28</v>
      </c>
      <c r="E93" s="72"/>
      <c r="F93" s="48" t="s">
        <v>11</v>
      </c>
      <c r="G93" s="48" t="s">
        <v>29</v>
      </c>
      <c r="H93" s="48" t="s">
        <v>27</v>
      </c>
      <c r="I93" s="199"/>
      <c r="J93" s="79" t="s">
        <v>326</v>
      </c>
    </row>
    <row r="94" spans="1:10" s="14" customFormat="1" ht="80.25" customHeight="1">
      <c r="A94" s="48">
        <f t="shared" si="1"/>
        <v>89</v>
      </c>
      <c r="B94" s="48" t="s">
        <v>575</v>
      </c>
      <c r="C94" s="48">
        <v>0.11</v>
      </c>
      <c r="D94" s="88" t="s">
        <v>28</v>
      </c>
      <c r="E94" s="72"/>
      <c r="F94" s="48" t="s">
        <v>11</v>
      </c>
      <c r="G94" s="48" t="s">
        <v>29</v>
      </c>
      <c r="H94" s="48" t="s">
        <v>27</v>
      </c>
      <c r="I94" s="199"/>
      <c r="J94" s="79" t="s">
        <v>326</v>
      </c>
    </row>
    <row r="95" spans="1:10" s="14" customFormat="1" ht="80.25" customHeight="1">
      <c r="A95" s="48">
        <f t="shared" si="1"/>
        <v>90</v>
      </c>
      <c r="B95" s="48" t="s">
        <v>576</v>
      </c>
      <c r="C95" s="48">
        <v>0.11</v>
      </c>
      <c r="D95" s="88" t="s">
        <v>28</v>
      </c>
      <c r="E95" s="72"/>
      <c r="F95" s="48" t="s">
        <v>11</v>
      </c>
      <c r="G95" s="48" t="s">
        <v>29</v>
      </c>
      <c r="H95" s="48" t="s">
        <v>27</v>
      </c>
      <c r="I95" s="199"/>
      <c r="J95" s="79" t="s">
        <v>326</v>
      </c>
    </row>
    <row r="96" spans="1:10" s="14" customFormat="1" ht="80.25" customHeight="1">
      <c r="A96" s="48">
        <f t="shared" si="1"/>
        <v>91</v>
      </c>
      <c r="B96" s="48" t="s">
        <v>577</v>
      </c>
      <c r="C96" s="48">
        <v>0.11</v>
      </c>
      <c r="D96" s="88" t="s">
        <v>28</v>
      </c>
      <c r="E96" s="72"/>
      <c r="F96" s="48" t="s">
        <v>11</v>
      </c>
      <c r="G96" s="48" t="s">
        <v>29</v>
      </c>
      <c r="H96" s="48" t="s">
        <v>27</v>
      </c>
      <c r="I96" s="199"/>
      <c r="J96" s="79" t="s">
        <v>326</v>
      </c>
    </row>
    <row r="97" spans="1:10" s="14" customFormat="1" ht="80.25" customHeight="1">
      <c r="A97" s="48">
        <f t="shared" si="1"/>
        <v>92</v>
      </c>
      <c r="B97" s="48" t="s">
        <v>578</v>
      </c>
      <c r="C97" s="48">
        <v>0.11</v>
      </c>
      <c r="D97" s="88" t="s">
        <v>28</v>
      </c>
      <c r="E97" s="72"/>
      <c r="F97" s="48" t="s">
        <v>11</v>
      </c>
      <c r="G97" s="48" t="s">
        <v>29</v>
      </c>
      <c r="H97" s="48" t="s">
        <v>27</v>
      </c>
      <c r="I97" s="199"/>
      <c r="J97" s="79" t="s">
        <v>326</v>
      </c>
    </row>
    <row r="98" spans="1:10" s="14" customFormat="1" ht="80.25" customHeight="1">
      <c r="A98" s="48">
        <f t="shared" si="1"/>
        <v>93</v>
      </c>
      <c r="B98" s="48" t="s">
        <v>579</v>
      </c>
      <c r="C98" s="48">
        <v>0.11</v>
      </c>
      <c r="D98" s="88" t="s">
        <v>28</v>
      </c>
      <c r="E98" s="72"/>
      <c r="F98" s="48" t="s">
        <v>11</v>
      </c>
      <c r="G98" s="48" t="s">
        <v>29</v>
      </c>
      <c r="H98" s="48" t="s">
        <v>27</v>
      </c>
      <c r="I98" s="199"/>
      <c r="J98" s="79" t="s">
        <v>326</v>
      </c>
    </row>
    <row r="99" spans="1:10" s="14" customFormat="1" ht="80.25" customHeight="1">
      <c r="A99" s="48">
        <f t="shared" si="1"/>
        <v>94</v>
      </c>
      <c r="B99" s="48" t="s">
        <v>580</v>
      </c>
      <c r="C99" s="48">
        <v>0.11</v>
      </c>
      <c r="D99" s="88" t="s">
        <v>28</v>
      </c>
      <c r="E99" s="72"/>
      <c r="F99" s="48" t="s">
        <v>11</v>
      </c>
      <c r="G99" s="48" t="s">
        <v>29</v>
      </c>
      <c r="H99" s="48" t="s">
        <v>27</v>
      </c>
      <c r="I99" s="199"/>
      <c r="J99" s="79" t="s">
        <v>326</v>
      </c>
    </row>
    <row r="100" spans="1:10" s="14" customFormat="1" ht="80.25" customHeight="1">
      <c r="A100" s="48">
        <f t="shared" si="1"/>
        <v>95</v>
      </c>
      <c r="B100" s="48" t="s">
        <v>581</v>
      </c>
      <c r="C100" s="48">
        <v>0.11</v>
      </c>
      <c r="D100" s="88" t="s">
        <v>28</v>
      </c>
      <c r="E100" s="72"/>
      <c r="F100" s="48" t="s">
        <v>11</v>
      </c>
      <c r="G100" s="48" t="s">
        <v>29</v>
      </c>
      <c r="H100" s="48" t="s">
        <v>27</v>
      </c>
      <c r="I100" s="199"/>
      <c r="J100" s="79" t="s">
        <v>326</v>
      </c>
    </row>
    <row r="101" spans="1:10" s="14" customFormat="1" ht="80.25" customHeight="1">
      <c r="A101" s="48">
        <f t="shared" si="1"/>
        <v>96</v>
      </c>
      <c r="B101" s="48" t="s">
        <v>582</v>
      </c>
      <c r="C101" s="48">
        <v>0.11</v>
      </c>
      <c r="D101" s="88" t="s">
        <v>28</v>
      </c>
      <c r="E101" s="72"/>
      <c r="F101" s="48" t="s">
        <v>11</v>
      </c>
      <c r="G101" s="48" t="s">
        <v>29</v>
      </c>
      <c r="H101" s="48" t="s">
        <v>27</v>
      </c>
      <c r="I101" s="199"/>
      <c r="J101" s="79" t="s">
        <v>326</v>
      </c>
    </row>
    <row r="102" spans="1:10" s="14" customFormat="1" ht="80.25" customHeight="1">
      <c r="A102" s="48">
        <f t="shared" si="1"/>
        <v>97</v>
      </c>
      <c r="B102" s="48" t="s">
        <v>583</v>
      </c>
      <c r="C102" s="48">
        <v>0.11</v>
      </c>
      <c r="D102" s="88" t="s">
        <v>28</v>
      </c>
      <c r="E102" s="72"/>
      <c r="F102" s="48" t="s">
        <v>11</v>
      </c>
      <c r="G102" s="48" t="s">
        <v>29</v>
      </c>
      <c r="H102" s="48" t="s">
        <v>27</v>
      </c>
      <c r="I102" s="199"/>
      <c r="J102" s="79" t="s">
        <v>326</v>
      </c>
    </row>
    <row r="103" spans="1:10" s="14" customFormat="1" ht="80.25" customHeight="1">
      <c r="A103" s="48">
        <f t="shared" si="1"/>
        <v>98</v>
      </c>
      <c r="B103" s="48" t="s">
        <v>584</v>
      </c>
      <c r="C103" s="48">
        <v>0.11</v>
      </c>
      <c r="D103" s="88" t="s">
        <v>28</v>
      </c>
      <c r="E103" s="72"/>
      <c r="F103" s="48" t="s">
        <v>11</v>
      </c>
      <c r="G103" s="48" t="s">
        <v>29</v>
      </c>
      <c r="H103" s="48" t="s">
        <v>27</v>
      </c>
      <c r="I103" s="199"/>
      <c r="J103" s="79" t="s">
        <v>326</v>
      </c>
    </row>
    <row r="104" spans="1:10" s="14" customFormat="1" ht="80.25" customHeight="1">
      <c r="A104" s="48">
        <f t="shared" si="1"/>
        <v>99</v>
      </c>
      <c r="B104" s="48" t="s">
        <v>585</v>
      </c>
      <c r="C104" s="48">
        <v>0.11</v>
      </c>
      <c r="D104" s="88" t="s">
        <v>28</v>
      </c>
      <c r="E104" s="72"/>
      <c r="F104" s="48" t="s">
        <v>11</v>
      </c>
      <c r="G104" s="48" t="s">
        <v>29</v>
      </c>
      <c r="H104" s="48" t="s">
        <v>27</v>
      </c>
      <c r="I104" s="199"/>
      <c r="J104" s="79" t="s">
        <v>326</v>
      </c>
    </row>
    <row r="105" spans="1:10" s="14" customFormat="1" ht="80.25" customHeight="1">
      <c r="A105" s="48">
        <f t="shared" si="1"/>
        <v>100</v>
      </c>
      <c r="B105" s="48" t="s">
        <v>586</v>
      </c>
      <c r="C105" s="48">
        <v>0.11</v>
      </c>
      <c r="D105" s="88" t="s">
        <v>28</v>
      </c>
      <c r="E105" s="72"/>
      <c r="F105" s="48" t="s">
        <v>11</v>
      </c>
      <c r="G105" s="48" t="s">
        <v>29</v>
      </c>
      <c r="H105" s="48" t="s">
        <v>27</v>
      </c>
      <c r="I105" s="199"/>
      <c r="J105" s="79" t="s">
        <v>326</v>
      </c>
    </row>
    <row r="106" spans="1:10" s="14" customFormat="1" ht="80.25" customHeight="1">
      <c r="A106" s="48">
        <f t="shared" si="1"/>
        <v>101</v>
      </c>
      <c r="B106" s="48" t="s">
        <v>587</v>
      </c>
      <c r="C106" s="48">
        <v>0.11</v>
      </c>
      <c r="D106" s="88" t="s">
        <v>28</v>
      </c>
      <c r="E106" s="72"/>
      <c r="F106" s="48" t="s">
        <v>11</v>
      </c>
      <c r="G106" s="48" t="s">
        <v>29</v>
      </c>
      <c r="H106" s="48" t="s">
        <v>27</v>
      </c>
      <c r="I106" s="199"/>
      <c r="J106" s="79" t="s">
        <v>326</v>
      </c>
    </row>
    <row r="107" spans="1:10" s="14" customFormat="1" ht="80.25" customHeight="1">
      <c r="A107" s="48">
        <f t="shared" si="1"/>
        <v>102</v>
      </c>
      <c r="B107" s="48" t="s">
        <v>588</v>
      </c>
      <c r="C107" s="48">
        <v>0.11</v>
      </c>
      <c r="D107" s="88" t="s">
        <v>28</v>
      </c>
      <c r="E107" s="72"/>
      <c r="F107" s="48" t="s">
        <v>11</v>
      </c>
      <c r="G107" s="48" t="s">
        <v>29</v>
      </c>
      <c r="H107" s="48" t="s">
        <v>27</v>
      </c>
      <c r="I107" s="199"/>
      <c r="J107" s="79" t="s">
        <v>326</v>
      </c>
    </row>
    <row r="108" spans="1:10" s="14" customFormat="1" ht="80.25" customHeight="1">
      <c r="A108" s="48">
        <f t="shared" si="1"/>
        <v>103</v>
      </c>
      <c r="B108" s="48" t="s">
        <v>589</v>
      </c>
      <c r="C108" s="48">
        <v>0.11</v>
      </c>
      <c r="D108" s="88" t="s">
        <v>28</v>
      </c>
      <c r="E108" s="72"/>
      <c r="F108" s="48" t="s">
        <v>11</v>
      </c>
      <c r="G108" s="48" t="s">
        <v>29</v>
      </c>
      <c r="H108" s="48" t="s">
        <v>27</v>
      </c>
      <c r="I108" s="199"/>
      <c r="J108" s="79" t="s">
        <v>326</v>
      </c>
    </row>
    <row r="109" spans="1:10" s="14" customFormat="1" ht="80.25" customHeight="1">
      <c r="A109" s="48">
        <f t="shared" si="1"/>
        <v>104</v>
      </c>
      <c r="B109" s="48" t="s">
        <v>590</v>
      </c>
      <c r="C109" s="48">
        <v>0.11</v>
      </c>
      <c r="D109" s="88" t="s">
        <v>28</v>
      </c>
      <c r="E109" s="72"/>
      <c r="F109" s="48" t="s">
        <v>11</v>
      </c>
      <c r="G109" s="48" t="s">
        <v>29</v>
      </c>
      <c r="H109" s="48" t="s">
        <v>27</v>
      </c>
      <c r="I109" s="199"/>
      <c r="J109" s="79" t="s">
        <v>326</v>
      </c>
    </row>
    <row r="110" spans="1:10" s="14" customFormat="1" ht="80.25" customHeight="1">
      <c r="A110" s="48">
        <f t="shared" si="1"/>
        <v>105</v>
      </c>
      <c r="B110" s="48" t="s">
        <v>591</v>
      </c>
      <c r="C110" s="48">
        <v>0.11</v>
      </c>
      <c r="D110" s="88" t="s">
        <v>28</v>
      </c>
      <c r="E110" s="72"/>
      <c r="F110" s="48" t="s">
        <v>11</v>
      </c>
      <c r="G110" s="48" t="s">
        <v>29</v>
      </c>
      <c r="H110" s="48" t="s">
        <v>27</v>
      </c>
      <c r="I110" s="199"/>
      <c r="J110" s="79" t="s">
        <v>326</v>
      </c>
    </row>
    <row r="111" spans="1:10" s="14" customFormat="1" ht="80.25" customHeight="1">
      <c r="A111" s="48">
        <f t="shared" si="1"/>
        <v>106</v>
      </c>
      <c r="B111" s="48" t="s">
        <v>592</v>
      </c>
      <c r="C111" s="48">
        <v>0.11</v>
      </c>
      <c r="D111" s="88" t="s">
        <v>28</v>
      </c>
      <c r="E111" s="72"/>
      <c r="F111" s="48" t="s">
        <v>11</v>
      </c>
      <c r="G111" s="48" t="s">
        <v>29</v>
      </c>
      <c r="H111" s="48" t="s">
        <v>27</v>
      </c>
      <c r="I111" s="199"/>
      <c r="J111" s="79" t="s">
        <v>326</v>
      </c>
    </row>
    <row r="112" spans="1:10" s="14" customFormat="1" ht="80.25" customHeight="1">
      <c r="A112" s="48">
        <f t="shared" si="1"/>
        <v>107</v>
      </c>
      <c r="B112" s="48" t="s">
        <v>593</v>
      </c>
      <c r="C112" s="48">
        <v>0.11</v>
      </c>
      <c r="D112" s="88" t="s">
        <v>28</v>
      </c>
      <c r="E112" s="72"/>
      <c r="F112" s="48" t="s">
        <v>11</v>
      </c>
      <c r="G112" s="48" t="s">
        <v>29</v>
      </c>
      <c r="H112" s="48" t="s">
        <v>27</v>
      </c>
      <c r="I112" s="199"/>
      <c r="J112" s="79" t="s">
        <v>326</v>
      </c>
    </row>
    <row r="113" spans="1:10" s="14" customFormat="1" ht="80.25" customHeight="1">
      <c r="A113" s="48">
        <f t="shared" si="1"/>
        <v>108</v>
      </c>
      <c r="B113" s="48" t="s">
        <v>594</v>
      </c>
      <c r="C113" s="48">
        <v>0.11</v>
      </c>
      <c r="D113" s="88" t="s">
        <v>28</v>
      </c>
      <c r="E113" s="72"/>
      <c r="F113" s="48" t="s">
        <v>11</v>
      </c>
      <c r="G113" s="48" t="s">
        <v>29</v>
      </c>
      <c r="H113" s="48" t="s">
        <v>27</v>
      </c>
      <c r="I113" s="199"/>
      <c r="J113" s="79" t="s">
        <v>326</v>
      </c>
    </row>
    <row r="114" spans="1:10" s="14" customFormat="1" ht="80.25" customHeight="1">
      <c r="A114" s="48">
        <f t="shared" si="1"/>
        <v>109</v>
      </c>
      <c r="B114" s="48" t="s">
        <v>595</v>
      </c>
      <c r="C114" s="48">
        <v>0.11</v>
      </c>
      <c r="D114" s="88" t="s">
        <v>28</v>
      </c>
      <c r="E114" s="72"/>
      <c r="F114" s="48" t="s">
        <v>11</v>
      </c>
      <c r="G114" s="48" t="s">
        <v>29</v>
      </c>
      <c r="H114" s="48" t="s">
        <v>27</v>
      </c>
      <c r="I114" s="199"/>
      <c r="J114" s="79" t="s">
        <v>326</v>
      </c>
    </row>
    <row r="115" spans="1:10" s="14" customFormat="1" ht="80.25" customHeight="1">
      <c r="A115" s="48">
        <f t="shared" si="1"/>
        <v>110</v>
      </c>
      <c r="B115" s="48" t="s">
        <v>596</v>
      </c>
      <c r="C115" s="48">
        <v>0.11</v>
      </c>
      <c r="D115" s="88" t="s">
        <v>28</v>
      </c>
      <c r="E115" s="72"/>
      <c r="F115" s="48" t="s">
        <v>11</v>
      </c>
      <c r="G115" s="48" t="s">
        <v>29</v>
      </c>
      <c r="H115" s="48" t="s">
        <v>27</v>
      </c>
      <c r="I115" s="199"/>
      <c r="J115" s="79" t="s">
        <v>326</v>
      </c>
    </row>
    <row r="116" spans="1:10" s="14" customFormat="1" ht="80.25" customHeight="1">
      <c r="A116" s="48">
        <f t="shared" si="1"/>
        <v>111</v>
      </c>
      <c r="B116" s="48" t="s">
        <v>597</v>
      </c>
      <c r="C116" s="48">
        <v>0.11</v>
      </c>
      <c r="D116" s="88" t="s">
        <v>28</v>
      </c>
      <c r="E116" s="72"/>
      <c r="F116" s="48" t="s">
        <v>11</v>
      </c>
      <c r="G116" s="48" t="s">
        <v>29</v>
      </c>
      <c r="H116" s="48" t="s">
        <v>27</v>
      </c>
      <c r="I116" s="199"/>
      <c r="J116" s="79" t="s">
        <v>326</v>
      </c>
    </row>
    <row r="117" spans="1:10" s="14" customFormat="1" ht="80.25" customHeight="1">
      <c r="A117" s="48">
        <f t="shared" si="1"/>
        <v>112</v>
      </c>
      <c r="B117" s="48" t="s">
        <v>598</v>
      </c>
      <c r="C117" s="48">
        <v>0.11</v>
      </c>
      <c r="D117" s="88" t="s">
        <v>28</v>
      </c>
      <c r="E117" s="72"/>
      <c r="F117" s="48" t="s">
        <v>11</v>
      </c>
      <c r="G117" s="48" t="s">
        <v>29</v>
      </c>
      <c r="H117" s="48" t="s">
        <v>27</v>
      </c>
      <c r="I117" s="199"/>
      <c r="J117" s="79" t="s">
        <v>326</v>
      </c>
    </row>
    <row r="118" spans="1:10" s="14" customFormat="1" ht="80.25" customHeight="1">
      <c r="A118" s="48">
        <f t="shared" si="1"/>
        <v>113</v>
      </c>
      <c r="B118" s="48" t="s">
        <v>599</v>
      </c>
      <c r="C118" s="48">
        <v>0.11</v>
      </c>
      <c r="D118" s="88" t="s">
        <v>28</v>
      </c>
      <c r="E118" s="72"/>
      <c r="F118" s="48" t="s">
        <v>11</v>
      </c>
      <c r="G118" s="48" t="s">
        <v>29</v>
      </c>
      <c r="H118" s="48" t="s">
        <v>27</v>
      </c>
      <c r="I118" s="79" t="s">
        <v>354</v>
      </c>
      <c r="J118" s="79" t="s">
        <v>326</v>
      </c>
    </row>
    <row r="119" spans="1:10" s="14" customFormat="1" ht="80.25" customHeight="1">
      <c r="A119" s="48">
        <f t="shared" si="1"/>
        <v>114</v>
      </c>
      <c r="B119" s="48" t="s">
        <v>600</v>
      </c>
      <c r="C119" s="48">
        <v>0.11</v>
      </c>
      <c r="D119" s="88" t="s">
        <v>28</v>
      </c>
      <c r="E119" s="72"/>
      <c r="F119" s="48" t="s">
        <v>11</v>
      </c>
      <c r="G119" s="48" t="s">
        <v>29</v>
      </c>
      <c r="H119" s="48" t="s">
        <v>27</v>
      </c>
      <c r="I119" s="199"/>
      <c r="J119" s="79" t="s">
        <v>326</v>
      </c>
    </row>
    <row r="120" spans="1:10" s="14" customFormat="1" ht="80.25" customHeight="1">
      <c r="A120" s="48">
        <f t="shared" si="1"/>
        <v>115</v>
      </c>
      <c r="B120" s="48" t="s">
        <v>601</v>
      </c>
      <c r="C120" s="48">
        <v>0.11</v>
      </c>
      <c r="D120" s="88" t="s">
        <v>28</v>
      </c>
      <c r="E120" s="72"/>
      <c r="F120" s="48" t="s">
        <v>11</v>
      </c>
      <c r="G120" s="48" t="s">
        <v>29</v>
      </c>
      <c r="H120" s="48" t="s">
        <v>27</v>
      </c>
      <c r="I120" s="199"/>
      <c r="J120" s="79" t="s">
        <v>326</v>
      </c>
    </row>
    <row r="121" spans="1:10" s="14" customFormat="1" ht="80.25" customHeight="1">
      <c r="A121" s="48">
        <f t="shared" si="1"/>
        <v>116</v>
      </c>
      <c r="B121" s="48" t="s">
        <v>602</v>
      </c>
      <c r="C121" s="48">
        <v>0.11</v>
      </c>
      <c r="D121" s="88" t="s">
        <v>28</v>
      </c>
      <c r="E121" s="72"/>
      <c r="F121" s="48" t="s">
        <v>11</v>
      </c>
      <c r="G121" s="48" t="s">
        <v>29</v>
      </c>
      <c r="H121" s="48" t="s">
        <v>27</v>
      </c>
      <c r="I121" s="199"/>
      <c r="J121" s="79" t="s">
        <v>326</v>
      </c>
    </row>
    <row r="122" spans="1:10" s="14" customFormat="1" ht="80.25" customHeight="1">
      <c r="A122" s="48">
        <f t="shared" si="1"/>
        <v>117</v>
      </c>
      <c r="B122" s="48" t="s">
        <v>603</v>
      </c>
      <c r="C122" s="48">
        <v>0.11</v>
      </c>
      <c r="D122" s="88" t="s">
        <v>28</v>
      </c>
      <c r="E122" s="72"/>
      <c r="F122" s="48" t="s">
        <v>11</v>
      </c>
      <c r="G122" s="48" t="s">
        <v>29</v>
      </c>
      <c r="H122" s="48" t="s">
        <v>27</v>
      </c>
      <c r="I122" s="199"/>
      <c r="J122" s="79" t="s">
        <v>326</v>
      </c>
    </row>
    <row r="123" spans="1:10" s="14" customFormat="1" ht="80.25" customHeight="1">
      <c r="A123" s="48">
        <f t="shared" si="1"/>
        <v>118</v>
      </c>
      <c r="B123" s="48" t="s">
        <v>604</v>
      </c>
      <c r="C123" s="48">
        <v>0.11</v>
      </c>
      <c r="D123" s="88" t="s">
        <v>28</v>
      </c>
      <c r="E123" s="72"/>
      <c r="F123" s="48" t="s">
        <v>11</v>
      </c>
      <c r="G123" s="48" t="s">
        <v>29</v>
      </c>
      <c r="H123" s="48" t="s">
        <v>27</v>
      </c>
      <c r="I123" s="199"/>
      <c r="J123" s="79" t="s">
        <v>326</v>
      </c>
    </row>
    <row r="124" spans="1:10" s="14" customFormat="1" ht="80.25" customHeight="1">
      <c r="A124" s="48">
        <f t="shared" si="1"/>
        <v>119</v>
      </c>
      <c r="B124" s="48" t="s">
        <v>605</v>
      </c>
      <c r="C124" s="48">
        <v>0.11</v>
      </c>
      <c r="D124" s="88" t="s">
        <v>28</v>
      </c>
      <c r="E124" s="72"/>
      <c r="F124" s="48" t="s">
        <v>11</v>
      </c>
      <c r="G124" s="48" t="s">
        <v>29</v>
      </c>
      <c r="H124" s="48" t="s">
        <v>27</v>
      </c>
      <c r="I124" s="199"/>
      <c r="J124" s="79" t="s">
        <v>326</v>
      </c>
    </row>
    <row r="125" spans="1:10" s="14" customFormat="1" ht="80.25" customHeight="1">
      <c r="A125" s="48">
        <f t="shared" si="1"/>
        <v>120</v>
      </c>
      <c r="B125" s="48" t="s">
        <v>606</v>
      </c>
      <c r="C125" s="48">
        <v>0.11</v>
      </c>
      <c r="D125" s="88" t="s">
        <v>28</v>
      </c>
      <c r="E125" s="72"/>
      <c r="F125" s="48" t="s">
        <v>11</v>
      </c>
      <c r="G125" s="48" t="s">
        <v>29</v>
      </c>
      <c r="H125" s="48" t="s">
        <v>27</v>
      </c>
      <c r="I125" s="199"/>
      <c r="J125" s="79" t="s">
        <v>326</v>
      </c>
    </row>
    <row r="126" spans="1:10" s="14" customFormat="1" ht="80.25" customHeight="1">
      <c r="A126" s="48">
        <f t="shared" si="1"/>
        <v>121</v>
      </c>
      <c r="B126" s="48" t="s">
        <v>607</v>
      </c>
      <c r="C126" s="48">
        <v>0.11</v>
      </c>
      <c r="D126" s="88" t="s">
        <v>28</v>
      </c>
      <c r="E126" s="72"/>
      <c r="F126" s="48" t="s">
        <v>11</v>
      </c>
      <c r="G126" s="48" t="s">
        <v>29</v>
      </c>
      <c r="H126" s="48" t="s">
        <v>27</v>
      </c>
      <c r="I126" s="199"/>
      <c r="J126" s="79" t="s">
        <v>326</v>
      </c>
    </row>
    <row r="127" spans="1:10" s="14" customFormat="1" ht="80.25" customHeight="1">
      <c r="A127" s="48">
        <f t="shared" si="1"/>
        <v>122</v>
      </c>
      <c r="B127" s="48" t="s">
        <v>608</v>
      </c>
      <c r="C127" s="48">
        <v>0.11</v>
      </c>
      <c r="D127" s="88" t="s">
        <v>28</v>
      </c>
      <c r="E127" s="72"/>
      <c r="F127" s="48" t="s">
        <v>11</v>
      </c>
      <c r="G127" s="48" t="s">
        <v>29</v>
      </c>
      <c r="H127" s="48" t="s">
        <v>27</v>
      </c>
      <c r="I127" s="199"/>
      <c r="J127" s="79" t="s">
        <v>326</v>
      </c>
    </row>
    <row r="128" spans="1:10" s="14" customFormat="1" ht="80.25" customHeight="1">
      <c r="A128" s="48">
        <f t="shared" si="1"/>
        <v>123</v>
      </c>
      <c r="B128" s="48" t="s">
        <v>609</v>
      </c>
      <c r="C128" s="48">
        <v>0.11</v>
      </c>
      <c r="D128" s="88" t="s">
        <v>28</v>
      </c>
      <c r="E128" s="72"/>
      <c r="F128" s="48" t="s">
        <v>11</v>
      </c>
      <c r="G128" s="48" t="s">
        <v>29</v>
      </c>
      <c r="H128" s="48" t="s">
        <v>27</v>
      </c>
      <c r="I128" s="199"/>
      <c r="J128" s="79" t="s">
        <v>326</v>
      </c>
    </row>
    <row r="129" spans="1:10" s="14" customFormat="1" ht="80.25" customHeight="1">
      <c r="A129" s="48">
        <f t="shared" si="1"/>
        <v>124</v>
      </c>
      <c r="B129" s="48" t="s">
        <v>610</v>
      </c>
      <c r="C129" s="48">
        <v>0.11</v>
      </c>
      <c r="D129" s="88" t="s">
        <v>28</v>
      </c>
      <c r="E129" s="72"/>
      <c r="F129" s="48" t="s">
        <v>11</v>
      </c>
      <c r="G129" s="48" t="s">
        <v>29</v>
      </c>
      <c r="H129" s="48" t="s">
        <v>27</v>
      </c>
      <c r="I129" s="199"/>
      <c r="J129" s="79" t="s">
        <v>326</v>
      </c>
    </row>
    <row r="130" spans="1:10" s="14" customFormat="1" ht="80.25" customHeight="1">
      <c r="A130" s="48">
        <f t="shared" si="1"/>
        <v>125</v>
      </c>
      <c r="B130" s="48" t="s">
        <v>611</v>
      </c>
      <c r="C130" s="48">
        <v>0.11</v>
      </c>
      <c r="D130" s="88" t="s">
        <v>28</v>
      </c>
      <c r="E130" s="72"/>
      <c r="F130" s="48" t="s">
        <v>11</v>
      </c>
      <c r="G130" s="48" t="s">
        <v>29</v>
      </c>
      <c r="H130" s="48" t="s">
        <v>27</v>
      </c>
      <c r="I130" s="199"/>
      <c r="J130" s="79" t="s">
        <v>326</v>
      </c>
    </row>
    <row r="131" spans="1:10" s="14" customFormat="1" ht="80.25" customHeight="1">
      <c r="A131" s="48">
        <f t="shared" si="1"/>
        <v>126</v>
      </c>
      <c r="B131" s="48" t="s">
        <v>612</v>
      </c>
      <c r="C131" s="48">
        <v>0.11</v>
      </c>
      <c r="D131" s="88" t="s">
        <v>28</v>
      </c>
      <c r="E131" s="72"/>
      <c r="F131" s="48" t="s">
        <v>11</v>
      </c>
      <c r="G131" s="48" t="s">
        <v>29</v>
      </c>
      <c r="H131" s="48" t="s">
        <v>27</v>
      </c>
      <c r="I131" s="199"/>
      <c r="J131" s="79" t="s">
        <v>326</v>
      </c>
    </row>
    <row r="132" spans="1:10" s="14" customFormat="1" ht="80.25" customHeight="1">
      <c r="A132" s="48">
        <f t="shared" si="1"/>
        <v>127</v>
      </c>
      <c r="B132" s="48" t="s">
        <v>613</v>
      </c>
      <c r="C132" s="48">
        <v>0.11</v>
      </c>
      <c r="D132" s="88" t="s">
        <v>28</v>
      </c>
      <c r="E132" s="72"/>
      <c r="F132" s="48" t="s">
        <v>11</v>
      </c>
      <c r="G132" s="48" t="s">
        <v>29</v>
      </c>
      <c r="H132" s="48" t="s">
        <v>27</v>
      </c>
      <c r="I132" s="199"/>
      <c r="J132" s="79" t="s">
        <v>326</v>
      </c>
    </row>
    <row r="133" spans="1:10" s="14" customFormat="1" ht="80.25" customHeight="1">
      <c r="A133" s="48">
        <f t="shared" si="1"/>
        <v>128</v>
      </c>
      <c r="B133" s="48" t="s">
        <v>614</v>
      </c>
      <c r="C133" s="48">
        <v>0.11</v>
      </c>
      <c r="D133" s="88" t="s">
        <v>28</v>
      </c>
      <c r="E133" s="72"/>
      <c r="F133" s="48" t="s">
        <v>11</v>
      </c>
      <c r="G133" s="48" t="s">
        <v>29</v>
      </c>
      <c r="H133" s="48" t="s">
        <v>27</v>
      </c>
      <c r="I133" s="199"/>
      <c r="J133" s="79" t="s">
        <v>326</v>
      </c>
    </row>
    <row r="134" spans="1:10" s="14" customFormat="1" ht="80.25" customHeight="1">
      <c r="A134" s="48">
        <f t="shared" si="1"/>
        <v>129</v>
      </c>
      <c r="B134" s="48" t="s">
        <v>615</v>
      </c>
      <c r="C134" s="48">
        <v>0.11</v>
      </c>
      <c r="D134" s="88" t="s">
        <v>28</v>
      </c>
      <c r="E134" s="72"/>
      <c r="F134" s="48" t="s">
        <v>11</v>
      </c>
      <c r="G134" s="48" t="s">
        <v>29</v>
      </c>
      <c r="H134" s="48" t="s">
        <v>27</v>
      </c>
      <c r="I134" s="199"/>
      <c r="J134" s="79" t="s">
        <v>326</v>
      </c>
    </row>
    <row r="135" spans="1:10" s="14" customFormat="1" ht="80.25" customHeight="1">
      <c r="A135" s="48">
        <f t="shared" si="1"/>
        <v>130</v>
      </c>
      <c r="B135" s="48" t="s">
        <v>616</v>
      </c>
      <c r="C135" s="48">
        <v>0.11</v>
      </c>
      <c r="D135" s="88" t="s">
        <v>28</v>
      </c>
      <c r="E135" s="72"/>
      <c r="F135" s="48" t="s">
        <v>11</v>
      </c>
      <c r="G135" s="48" t="s">
        <v>29</v>
      </c>
      <c r="H135" s="48" t="s">
        <v>27</v>
      </c>
      <c r="I135" s="199"/>
      <c r="J135" s="79" t="s">
        <v>326</v>
      </c>
    </row>
    <row r="136" spans="1:10" s="14" customFormat="1" ht="80.25" customHeight="1">
      <c r="A136" s="48">
        <f t="shared" si="1"/>
        <v>131</v>
      </c>
      <c r="B136" s="48" t="s">
        <v>617</v>
      </c>
      <c r="C136" s="48">
        <v>0.11</v>
      </c>
      <c r="D136" s="88" t="s">
        <v>28</v>
      </c>
      <c r="E136" s="72"/>
      <c r="F136" s="48" t="s">
        <v>11</v>
      </c>
      <c r="G136" s="48" t="s">
        <v>29</v>
      </c>
      <c r="H136" s="48" t="s">
        <v>27</v>
      </c>
      <c r="I136" s="199"/>
      <c r="J136" s="79" t="s">
        <v>326</v>
      </c>
    </row>
    <row r="137" spans="1:10" s="14" customFormat="1" ht="80.25" customHeight="1">
      <c r="A137" s="48">
        <f t="shared" ref="A137:A200" si="2">A136+1</f>
        <v>132</v>
      </c>
      <c r="B137" s="48" t="s">
        <v>618</v>
      </c>
      <c r="C137" s="48">
        <v>0.11</v>
      </c>
      <c r="D137" s="88" t="s">
        <v>28</v>
      </c>
      <c r="E137" s="72"/>
      <c r="F137" s="48" t="s">
        <v>11</v>
      </c>
      <c r="G137" s="48" t="s">
        <v>29</v>
      </c>
      <c r="H137" s="48" t="s">
        <v>27</v>
      </c>
      <c r="I137" s="199"/>
      <c r="J137" s="79" t="s">
        <v>326</v>
      </c>
    </row>
    <row r="138" spans="1:10" s="14" customFormat="1" ht="80.25" customHeight="1">
      <c r="A138" s="48">
        <f t="shared" si="2"/>
        <v>133</v>
      </c>
      <c r="B138" s="48" t="s">
        <v>619</v>
      </c>
      <c r="C138" s="48">
        <v>0.11</v>
      </c>
      <c r="D138" s="88" t="s">
        <v>28</v>
      </c>
      <c r="E138" s="72"/>
      <c r="F138" s="48" t="s">
        <v>11</v>
      </c>
      <c r="G138" s="48" t="s">
        <v>29</v>
      </c>
      <c r="H138" s="48" t="s">
        <v>27</v>
      </c>
      <c r="I138" s="199"/>
      <c r="J138" s="79" t="s">
        <v>326</v>
      </c>
    </row>
    <row r="139" spans="1:10" s="14" customFormat="1" ht="80.25" customHeight="1">
      <c r="A139" s="48">
        <f t="shared" si="2"/>
        <v>134</v>
      </c>
      <c r="B139" s="48" t="s">
        <v>620</v>
      </c>
      <c r="C139" s="48">
        <v>0.11</v>
      </c>
      <c r="D139" s="88" t="s">
        <v>28</v>
      </c>
      <c r="E139" s="72"/>
      <c r="F139" s="48" t="s">
        <v>11</v>
      </c>
      <c r="G139" s="48" t="s">
        <v>29</v>
      </c>
      <c r="H139" s="48" t="s">
        <v>27</v>
      </c>
      <c r="I139" s="199"/>
      <c r="J139" s="79" t="s">
        <v>326</v>
      </c>
    </row>
    <row r="140" spans="1:10" s="14" customFormat="1" ht="80.25" customHeight="1">
      <c r="A140" s="48">
        <f t="shared" si="2"/>
        <v>135</v>
      </c>
      <c r="B140" s="48" t="s">
        <v>621</v>
      </c>
      <c r="C140" s="48">
        <v>0.11</v>
      </c>
      <c r="D140" s="88" t="s">
        <v>28</v>
      </c>
      <c r="E140" s="72"/>
      <c r="F140" s="48" t="s">
        <v>11</v>
      </c>
      <c r="G140" s="48" t="s">
        <v>29</v>
      </c>
      <c r="H140" s="48" t="s">
        <v>27</v>
      </c>
      <c r="I140" s="199"/>
      <c r="J140" s="79" t="s">
        <v>326</v>
      </c>
    </row>
    <row r="141" spans="1:10" s="14" customFormat="1" ht="80.25" customHeight="1">
      <c r="A141" s="48">
        <f t="shared" si="2"/>
        <v>136</v>
      </c>
      <c r="B141" s="48" t="s">
        <v>622</v>
      </c>
      <c r="C141" s="48">
        <v>0.11</v>
      </c>
      <c r="D141" s="88" t="s">
        <v>28</v>
      </c>
      <c r="E141" s="72"/>
      <c r="F141" s="48" t="s">
        <v>11</v>
      </c>
      <c r="G141" s="48" t="s">
        <v>29</v>
      </c>
      <c r="H141" s="48" t="s">
        <v>27</v>
      </c>
      <c r="I141" s="199"/>
      <c r="J141" s="79" t="s">
        <v>326</v>
      </c>
    </row>
    <row r="142" spans="1:10" s="14" customFormat="1" ht="80.25" customHeight="1">
      <c r="A142" s="48">
        <f t="shared" si="2"/>
        <v>137</v>
      </c>
      <c r="B142" s="48" t="s">
        <v>623</v>
      </c>
      <c r="C142" s="48">
        <v>0.11</v>
      </c>
      <c r="D142" s="88" t="s">
        <v>28</v>
      </c>
      <c r="E142" s="72"/>
      <c r="F142" s="48" t="s">
        <v>11</v>
      </c>
      <c r="G142" s="48" t="s">
        <v>29</v>
      </c>
      <c r="H142" s="48" t="s">
        <v>27</v>
      </c>
      <c r="I142" s="199"/>
      <c r="J142" s="79" t="s">
        <v>326</v>
      </c>
    </row>
    <row r="143" spans="1:10" s="14" customFormat="1" ht="80.25" customHeight="1">
      <c r="A143" s="48">
        <f t="shared" si="2"/>
        <v>138</v>
      </c>
      <c r="B143" s="48" t="s">
        <v>624</v>
      </c>
      <c r="C143" s="48">
        <v>0.11</v>
      </c>
      <c r="D143" s="88" t="s">
        <v>28</v>
      </c>
      <c r="E143" s="72"/>
      <c r="F143" s="48" t="s">
        <v>11</v>
      </c>
      <c r="G143" s="48" t="s">
        <v>29</v>
      </c>
      <c r="H143" s="48" t="s">
        <v>27</v>
      </c>
      <c r="I143" s="199"/>
      <c r="J143" s="79" t="s">
        <v>326</v>
      </c>
    </row>
    <row r="144" spans="1:10" s="14" customFormat="1" ht="80.25" customHeight="1">
      <c r="A144" s="48">
        <f t="shared" si="2"/>
        <v>139</v>
      </c>
      <c r="B144" s="48" t="s">
        <v>625</v>
      </c>
      <c r="C144" s="48">
        <v>0.11</v>
      </c>
      <c r="D144" s="88" t="s">
        <v>28</v>
      </c>
      <c r="E144" s="72"/>
      <c r="F144" s="48" t="s">
        <v>11</v>
      </c>
      <c r="G144" s="48" t="s">
        <v>29</v>
      </c>
      <c r="H144" s="48" t="s">
        <v>27</v>
      </c>
      <c r="I144" s="199"/>
      <c r="J144" s="79" t="s">
        <v>326</v>
      </c>
    </row>
    <row r="145" spans="1:10" s="14" customFormat="1" ht="80.25" customHeight="1">
      <c r="A145" s="48">
        <f t="shared" si="2"/>
        <v>140</v>
      </c>
      <c r="B145" s="48" t="s">
        <v>626</v>
      </c>
      <c r="C145" s="48">
        <v>0.11</v>
      </c>
      <c r="D145" s="88" t="s">
        <v>28</v>
      </c>
      <c r="E145" s="72"/>
      <c r="F145" s="48" t="s">
        <v>11</v>
      </c>
      <c r="G145" s="48" t="s">
        <v>29</v>
      </c>
      <c r="H145" s="48" t="s">
        <v>27</v>
      </c>
      <c r="I145" s="199"/>
      <c r="J145" s="79" t="s">
        <v>326</v>
      </c>
    </row>
    <row r="146" spans="1:10" s="14" customFormat="1" ht="80.25" customHeight="1">
      <c r="A146" s="48">
        <f t="shared" si="2"/>
        <v>141</v>
      </c>
      <c r="B146" s="48" t="s">
        <v>627</v>
      </c>
      <c r="C146" s="48">
        <v>0.11</v>
      </c>
      <c r="D146" s="88" t="s">
        <v>28</v>
      </c>
      <c r="E146" s="72"/>
      <c r="F146" s="48" t="s">
        <v>11</v>
      </c>
      <c r="G146" s="48" t="s">
        <v>29</v>
      </c>
      <c r="H146" s="48" t="s">
        <v>27</v>
      </c>
      <c r="I146" s="199"/>
      <c r="J146" s="79" t="s">
        <v>326</v>
      </c>
    </row>
    <row r="147" spans="1:10" s="14" customFormat="1" ht="80.25" customHeight="1">
      <c r="A147" s="48">
        <f t="shared" si="2"/>
        <v>142</v>
      </c>
      <c r="B147" s="48" t="s">
        <v>628</v>
      </c>
      <c r="C147" s="48">
        <v>0.11</v>
      </c>
      <c r="D147" s="88" t="s">
        <v>28</v>
      </c>
      <c r="E147" s="72"/>
      <c r="F147" s="48" t="s">
        <v>11</v>
      </c>
      <c r="G147" s="48" t="s">
        <v>29</v>
      </c>
      <c r="H147" s="48" t="s">
        <v>27</v>
      </c>
      <c r="I147" s="199"/>
      <c r="J147" s="79" t="s">
        <v>326</v>
      </c>
    </row>
    <row r="148" spans="1:10" s="14" customFormat="1" ht="80.25" customHeight="1">
      <c r="A148" s="48">
        <f t="shared" si="2"/>
        <v>143</v>
      </c>
      <c r="B148" s="48" t="s">
        <v>629</v>
      </c>
      <c r="C148" s="48">
        <v>0.11</v>
      </c>
      <c r="D148" s="88" t="s">
        <v>28</v>
      </c>
      <c r="E148" s="72"/>
      <c r="F148" s="48" t="s">
        <v>11</v>
      </c>
      <c r="G148" s="48" t="s">
        <v>29</v>
      </c>
      <c r="H148" s="48" t="s">
        <v>27</v>
      </c>
      <c r="I148" s="199"/>
      <c r="J148" s="79" t="s">
        <v>326</v>
      </c>
    </row>
    <row r="149" spans="1:10" s="14" customFormat="1" ht="80.25" customHeight="1">
      <c r="A149" s="48">
        <f t="shared" si="2"/>
        <v>144</v>
      </c>
      <c r="B149" s="48" t="s">
        <v>630</v>
      </c>
      <c r="C149" s="48">
        <v>0.11</v>
      </c>
      <c r="D149" s="88" t="s">
        <v>28</v>
      </c>
      <c r="E149" s="72"/>
      <c r="F149" s="48" t="s">
        <v>11</v>
      </c>
      <c r="G149" s="48" t="s">
        <v>29</v>
      </c>
      <c r="H149" s="48" t="s">
        <v>27</v>
      </c>
      <c r="I149" s="199"/>
      <c r="J149" s="79" t="s">
        <v>326</v>
      </c>
    </row>
    <row r="150" spans="1:10" s="14" customFormat="1" ht="80.25" customHeight="1">
      <c r="A150" s="48">
        <f t="shared" si="2"/>
        <v>145</v>
      </c>
      <c r="B150" s="48" t="s">
        <v>631</v>
      </c>
      <c r="C150" s="48">
        <v>0.11</v>
      </c>
      <c r="D150" s="88" t="s">
        <v>28</v>
      </c>
      <c r="E150" s="72"/>
      <c r="F150" s="48" t="s">
        <v>11</v>
      </c>
      <c r="G150" s="48" t="s">
        <v>29</v>
      </c>
      <c r="H150" s="48" t="s">
        <v>27</v>
      </c>
      <c r="I150" s="199"/>
      <c r="J150" s="79" t="s">
        <v>326</v>
      </c>
    </row>
    <row r="151" spans="1:10" s="14" customFormat="1" ht="80.25" customHeight="1">
      <c r="A151" s="48">
        <f t="shared" si="2"/>
        <v>146</v>
      </c>
      <c r="B151" s="48" t="s">
        <v>632</v>
      </c>
      <c r="C151" s="48">
        <v>0.11</v>
      </c>
      <c r="D151" s="88" t="s">
        <v>28</v>
      </c>
      <c r="E151" s="72"/>
      <c r="F151" s="48" t="s">
        <v>11</v>
      </c>
      <c r="G151" s="48" t="s">
        <v>29</v>
      </c>
      <c r="H151" s="48" t="s">
        <v>27</v>
      </c>
      <c r="I151" s="199"/>
      <c r="J151" s="79" t="s">
        <v>326</v>
      </c>
    </row>
    <row r="152" spans="1:10" s="14" customFormat="1" ht="80.25" customHeight="1">
      <c r="A152" s="48">
        <f t="shared" si="2"/>
        <v>147</v>
      </c>
      <c r="B152" s="48" t="s">
        <v>633</v>
      </c>
      <c r="C152" s="48">
        <v>0.11</v>
      </c>
      <c r="D152" s="88" t="s">
        <v>28</v>
      </c>
      <c r="E152" s="72"/>
      <c r="F152" s="48" t="s">
        <v>11</v>
      </c>
      <c r="G152" s="48" t="s">
        <v>29</v>
      </c>
      <c r="H152" s="48" t="s">
        <v>27</v>
      </c>
      <c r="I152" s="199"/>
      <c r="J152" s="79" t="s">
        <v>326</v>
      </c>
    </row>
    <row r="153" spans="1:10" s="14" customFormat="1" ht="80.25" customHeight="1">
      <c r="A153" s="48">
        <f t="shared" si="2"/>
        <v>148</v>
      </c>
      <c r="B153" s="48" t="s">
        <v>634</v>
      </c>
      <c r="C153" s="48">
        <v>0.11</v>
      </c>
      <c r="D153" s="88" t="s">
        <v>28</v>
      </c>
      <c r="E153" s="72"/>
      <c r="F153" s="48" t="s">
        <v>11</v>
      </c>
      <c r="G153" s="48" t="s">
        <v>29</v>
      </c>
      <c r="H153" s="48" t="s">
        <v>27</v>
      </c>
      <c r="I153" s="199"/>
      <c r="J153" s="79" t="s">
        <v>326</v>
      </c>
    </row>
    <row r="154" spans="1:10" s="14" customFormat="1" ht="80.25" customHeight="1">
      <c r="A154" s="48">
        <f t="shared" si="2"/>
        <v>149</v>
      </c>
      <c r="B154" s="48" t="s">
        <v>635</v>
      </c>
      <c r="C154" s="48">
        <v>0.11</v>
      </c>
      <c r="D154" s="88" t="s">
        <v>28</v>
      </c>
      <c r="E154" s="72"/>
      <c r="F154" s="48" t="s">
        <v>11</v>
      </c>
      <c r="G154" s="48" t="s">
        <v>29</v>
      </c>
      <c r="H154" s="48" t="s">
        <v>27</v>
      </c>
      <c r="I154" s="199"/>
      <c r="J154" s="79" t="s">
        <v>326</v>
      </c>
    </row>
    <row r="155" spans="1:10" s="14" customFormat="1" ht="80.25" customHeight="1">
      <c r="A155" s="48">
        <f t="shared" si="2"/>
        <v>150</v>
      </c>
      <c r="B155" s="48" t="s">
        <v>636</v>
      </c>
      <c r="C155" s="48">
        <v>0.11</v>
      </c>
      <c r="D155" s="88" t="s">
        <v>28</v>
      </c>
      <c r="E155" s="72"/>
      <c r="F155" s="48" t="s">
        <v>11</v>
      </c>
      <c r="G155" s="48" t="s">
        <v>29</v>
      </c>
      <c r="H155" s="48" t="s">
        <v>27</v>
      </c>
      <c r="I155" s="199"/>
      <c r="J155" s="79" t="s">
        <v>326</v>
      </c>
    </row>
    <row r="156" spans="1:10" s="14" customFormat="1" ht="80.25" customHeight="1">
      <c r="A156" s="48">
        <f t="shared" si="2"/>
        <v>151</v>
      </c>
      <c r="B156" s="48" t="s">
        <v>637</v>
      </c>
      <c r="C156" s="48">
        <v>0.11</v>
      </c>
      <c r="D156" s="88" t="s">
        <v>28</v>
      </c>
      <c r="E156" s="72"/>
      <c r="F156" s="48" t="s">
        <v>11</v>
      </c>
      <c r="G156" s="48" t="s">
        <v>29</v>
      </c>
      <c r="H156" s="48" t="s">
        <v>27</v>
      </c>
      <c r="I156" s="199"/>
      <c r="J156" s="79" t="s">
        <v>326</v>
      </c>
    </row>
    <row r="157" spans="1:10" s="14" customFormat="1" ht="80.25" customHeight="1">
      <c r="A157" s="48">
        <f t="shared" si="2"/>
        <v>152</v>
      </c>
      <c r="B157" s="48" t="s">
        <v>638</v>
      </c>
      <c r="C157" s="48">
        <v>0.11</v>
      </c>
      <c r="D157" s="88" t="s">
        <v>28</v>
      </c>
      <c r="E157" s="72"/>
      <c r="F157" s="48" t="s">
        <v>11</v>
      </c>
      <c r="G157" s="48" t="s">
        <v>29</v>
      </c>
      <c r="H157" s="48" t="s">
        <v>27</v>
      </c>
      <c r="I157" s="199"/>
      <c r="J157" s="79" t="s">
        <v>326</v>
      </c>
    </row>
    <row r="158" spans="1:10" s="14" customFormat="1" ht="80.25" customHeight="1">
      <c r="A158" s="48">
        <f t="shared" si="2"/>
        <v>153</v>
      </c>
      <c r="B158" s="48" t="s">
        <v>639</v>
      </c>
      <c r="C158" s="48">
        <v>0.11</v>
      </c>
      <c r="D158" s="88" t="s">
        <v>28</v>
      </c>
      <c r="E158" s="72"/>
      <c r="F158" s="48" t="s">
        <v>11</v>
      </c>
      <c r="G158" s="48" t="s">
        <v>29</v>
      </c>
      <c r="H158" s="48" t="s">
        <v>27</v>
      </c>
      <c r="I158" s="199"/>
      <c r="J158" s="79" t="s">
        <v>326</v>
      </c>
    </row>
    <row r="159" spans="1:10" s="14" customFormat="1" ht="80.25" customHeight="1">
      <c r="A159" s="48">
        <f t="shared" si="2"/>
        <v>154</v>
      </c>
      <c r="B159" s="48" t="s">
        <v>640</v>
      </c>
      <c r="C159" s="48">
        <v>0.11</v>
      </c>
      <c r="D159" s="88" t="s">
        <v>28</v>
      </c>
      <c r="E159" s="72"/>
      <c r="F159" s="48" t="s">
        <v>11</v>
      </c>
      <c r="G159" s="48" t="s">
        <v>29</v>
      </c>
      <c r="H159" s="48" t="s">
        <v>27</v>
      </c>
      <c r="I159" s="199"/>
      <c r="J159" s="79" t="s">
        <v>326</v>
      </c>
    </row>
    <row r="160" spans="1:10" s="14" customFormat="1" ht="80.25" customHeight="1">
      <c r="A160" s="48">
        <f t="shared" si="2"/>
        <v>155</v>
      </c>
      <c r="B160" s="48" t="s">
        <v>641</v>
      </c>
      <c r="C160" s="48">
        <v>0.11</v>
      </c>
      <c r="D160" s="88" t="s">
        <v>28</v>
      </c>
      <c r="E160" s="72"/>
      <c r="F160" s="48" t="s">
        <v>11</v>
      </c>
      <c r="G160" s="48" t="s">
        <v>29</v>
      </c>
      <c r="H160" s="48" t="s">
        <v>27</v>
      </c>
      <c r="I160" s="79" t="s">
        <v>354</v>
      </c>
      <c r="J160" s="79" t="s">
        <v>326</v>
      </c>
    </row>
    <row r="161" spans="1:10" s="14" customFormat="1" ht="80.25" customHeight="1">
      <c r="A161" s="48">
        <f t="shared" si="2"/>
        <v>156</v>
      </c>
      <c r="B161" s="48" t="s">
        <v>642</v>
      </c>
      <c r="C161" s="48">
        <v>0.11</v>
      </c>
      <c r="D161" s="88" t="s">
        <v>28</v>
      </c>
      <c r="E161" s="72"/>
      <c r="F161" s="48" t="s">
        <v>11</v>
      </c>
      <c r="G161" s="48" t="s">
        <v>29</v>
      </c>
      <c r="H161" s="48" t="s">
        <v>27</v>
      </c>
      <c r="I161" s="199"/>
      <c r="J161" s="79" t="s">
        <v>326</v>
      </c>
    </row>
    <row r="162" spans="1:10" s="14" customFormat="1" ht="80.25" customHeight="1">
      <c r="A162" s="48">
        <f t="shared" si="2"/>
        <v>157</v>
      </c>
      <c r="B162" s="48" t="s">
        <v>643</v>
      </c>
      <c r="C162" s="48">
        <v>0.11</v>
      </c>
      <c r="D162" s="88" t="s">
        <v>28</v>
      </c>
      <c r="E162" s="72"/>
      <c r="F162" s="48" t="s">
        <v>11</v>
      </c>
      <c r="G162" s="48" t="s">
        <v>29</v>
      </c>
      <c r="H162" s="48" t="s">
        <v>27</v>
      </c>
      <c r="I162" s="199"/>
      <c r="J162" s="79" t="s">
        <v>326</v>
      </c>
    </row>
    <row r="163" spans="1:10" s="14" customFormat="1" ht="80.25" customHeight="1">
      <c r="A163" s="48">
        <f t="shared" si="2"/>
        <v>158</v>
      </c>
      <c r="B163" s="48" t="s">
        <v>644</v>
      </c>
      <c r="C163" s="48">
        <v>0.11</v>
      </c>
      <c r="D163" s="88" t="s">
        <v>28</v>
      </c>
      <c r="E163" s="72"/>
      <c r="F163" s="48" t="s">
        <v>11</v>
      </c>
      <c r="G163" s="48" t="s">
        <v>29</v>
      </c>
      <c r="H163" s="48" t="s">
        <v>27</v>
      </c>
      <c r="I163" s="199"/>
      <c r="J163" s="79" t="s">
        <v>326</v>
      </c>
    </row>
    <row r="164" spans="1:10" s="14" customFormat="1" ht="80.25" customHeight="1">
      <c r="A164" s="48">
        <f t="shared" si="2"/>
        <v>159</v>
      </c>
      <c r="B164" s="48" t="s">
        <v>645</v>
      </c>
      <c r="C164" s="48">
        <v>0.11</v>
      </c>
      <c r="D164" s="88" t="s">
        <v>28</v>
      </c>
      <c r="E164" s="72"/>
      <c r="F164" s="48" t="s">
        <v>11</v>
      </c>
      <c r="G164" s="48" t="s">
        <v>29</v>
      </c>
      <c r="H164" s="48" t="s">
        <v>27</v>
      </c>
      <c r="I164" s="199"/>
      <c r="J164" s="79" t="s">
        <v>326</v>
      </c>
    </row>
    <row r="165" spans="1:10" s="14" customFormat="1" ht="80.25" customHeight="1">
      <c r="A165" s="48">
        <f t="shared" si="2"/>
        <v>160</v>
      </c>
      <c r="B165" s="48" t="s">
        <v>646</v>
      </c>
      <c r="C165" s="48">
        <v>0.11</v>
      </c>
      <c r="D165" s="88" t="s">
        <v>28</v>
      </c>
      <c r="E165" s="72"/>
      <c r="F165" s="48" t="s">
        <v>11</v>
      </c>
      <c r="G165" s="48" t="s">
        <v>29</v>
      </c>
      <c r="H165" s="48" t="s">
        <v>27</v>
      </c>
      <c r="I165" s="199"/>
      <c r="J165" s="79" t="s">
        <v>326</v>
      </c>
    </row>
    <row r="166" spans="1:10" s="14" customFormat="1" ht="80.25" customHeight="1">
      <c r="A166" s="48">
        <f t="shared" si="2"/>
        <v>161</v>
      </c>
      <c r="B166" s="48" t="s">
        <v>647</v>
      </c>
      <c r="C166" s="48">
        <v>0.11</v>
      </c>
      <c r="D166" s="88" t="s">
        <v>28</v>
      </c>
      <c r="E166" s="72"/>
      <c r="F166" s="48" t="s">
        <v>11</v>
      </c>
      <c r="G166" s="48" t="s">
        <v>29</v>
      </c>
      <c r="H166" s="48" t="s">
        <v>27</v>
      </c>
      <c r="I166" s="199"/>
      <c r="J166" s="79" t="s">
        <v>326</v>
      </c>
    </row>
    <row r="167" spans="1:10" s="14" customFormat="1" ht="80.25" customHeight="1">
      <c r="A167" s="48">
        <f t="shared" si="2"/>
        <v>162</v>
      </c>
      <c r="B167" s="48" t="s">
        <v>648</v>
      </c>
      <c r="C167" s="48">
        <v>0.11</v>
      </c>
      <c r="D167" s="88" t="s">
        <v>28</v>
      </c>
      <c r="E167" s="72"/>
      <c r="F167" s="48" t="s">
        <v>11</v>
      </c>
      <c r="G167" s="48" t="s">
        <v>29</v>
      </c>
      <c r="H167" s="48" t="s">
        <v>27</v>
      </c>
      <c r="I167" s="199"/>
      <c r="J167" s="79" t="s">
        <v>326</v>
      </c>
    </row>
    <row r="168" spans="1:10" s="14" customFormat="1" ht="80.25" customHeight="1">
      <c r="A168" s="48">
        <f t="shared" si="2"/>
        <v>163</v>
      </c>
      <c r="B168" s="48" t="s">
        <v>649</v>
      </c>
      <c r="C168" s="48">
        <v>0.11</v>
      </c>
      <c r="D168" s="88" t="s">
        <v>28</v>
      </c>
      <c r="E168" s="72"/>
      <c r="F168" s="48" t="s">
        <v>11</v>
      </c>
      <c r="G168" s="48" t="s">
        <v>29</v>
      </c>
      <c r="H168" s="48" t="s">
        <v>27</v>
      </c>
      <c r="I168" s="199"/>
      <c r="J168" s="79" t="s">
        <v>326</v>
      </c>
    </row>
    <row r="169" spans="1:10" s="14" customFormat="1" ht="80.25" customHeight="1">
      <c r="A169" s="48">
        <f t="shared" si="2"/>
        <v>164</v>
      </c>
      <c r="B169" s="48" t="s">
        <v>650</v>
      </c>
      <c r="C169" s="48">
        <v>0.11</v>
      </c>
      <c r="D169" s="88" t="s">
        <v>28</v>
      </c>
      <c r="E169" s="72"/>
      <c r="F169" s="48" t="s">
        <v>11</v>
      </c>
      <c r="G169" s="48" t="s">
        <v>29</v>
      </c>
      <c r="H169" s="48" t="s">
        <v>27</v>
      </c>
      <c r="I169" s="199"/>
      <c r="J169" s="79" t="s">
        <v>326</v>
      </c>
    </row>
    <row r="170" spans="1:10" s="14" customFormat="1" ht="80.25" customHeight="1">
      <c r="A170" s="48">
        <f t="shared" si="2"/>
        <v>165</v>
      </c>
      <c r="B170" s="48" t="s">
        <v>651</v>
      </c>
      <c r="C170" s="48">
        <v>0.11</v>
      </c>
      <c r="D170" s="88" t="s">
        <v>28</v>
      </c>
      <c r="E170" s="72"/>
      <c r="F170" s="48" t="s">
        <v>11</v>
      </c>
      <c r="G170" s="48" t="s">
        <v>29</v>
      </c>
      <c r="H170" s="48" t="s">
        <v>27</v>
      </c>
      <c r="I170" s="199"/>
      <c r="J170" s="79" t="s">
        <v>326</v>
      </c>
    </row>
    <row r="171" spans="1:10" s="14" customFormat="1" ht="80.25" customHeight="1">
      <c r="A171" s="48">
        <f t="shared" si="2"/>
        <v>166</v>
      </c>
      <c r="B171" s="48" t="s">
        <v>652</v>
      </c>
      <c r="C171" s="48">
        <v>0.11</v>
      </c>
      <c r="D171" s="88" t="s">
        <v>28</v>
      </c>
      <c r="E171" s="72"/>
      <c r="F171" s="48" t="s">
        <v>11</v>
      </c>
      <c r="G171" s="48" t="s">
        <v>29</v>
      </c>
      <c r="H171" s="48" t="s">
        <v>27</v>
      </c>
      <c r="I171" s="199"/>
      <c r="J171" s="79" t="s">
        <v>326</v>
      </c>
    </row>
    <row r="172" spans="1:10" s="14" customFormat="1" ht="80.25" customHeight="1">
      <c r="A172" s="48">
        <f t="shared" si="2"/>
        <v>167</v>
      </c>
      <c r="B172" s="48" t="s">
        <v>653</v>
      </c>
      <c r="C172" s="48">
        <v>0.11</v>
      </c>
      <c r="D172" s="88" t="s">
        <v>28</v>
      </c>
      <c r="E172" s="72"/>
      <c r="F172" s="48" t="s">
        <v>11</v>
      </c>
      <c r="G172" s="48" t="s">
        <v>29</v>
      </c>
      <c r="H172" s="48" t="s">
        <v>27</v>
      </c>
      <c r="I172" s="199"/>
      <c r="J172" s="79" t="s">
        <v>326</v>
      </c>
    </row>
    <row r="173" spans="1:10" s="14" customFormat="1" ht="80.25" customHeight="1">
      <c r="A173" s="48">
        <f t="shared" si="2"/>
        <v>168</v>
      </c>
      <c r="B173" s="48" t="s">
        <v>654</v>
      </c>
      <c r="C173" s="48">
        <v>0.11</v>
      </c>
      <c r="D173" s="88" t="s">
        <v>28</v>
      </c>
      <c r="E173" s="72"/>
      <c r="F173" s="48" t="s">
        <v>11</v>
      </c>
      <c r="G173" s="48" t="s">
        <v>29</v>
      </c>
      <c r="H173" s="48" t="s">
        <v>27</v>
      </c>
      <c r="I173" s="199"/>
      <c r="J173" s="79" t="s">
        <v>326</v>
      </c>
    </row>
    <row r="174" spans="1:10" s="14" customFormat="1" ht="80.25" customHeight="1">
      <c r="A174" s="48">
        <f t="shared" si="2"/>
        <v>169</v>
      </c>
      <c r="B174" s="48" t="s">
        <v>655</v>
      </c>
      <c r="C174" s="48">
        <v>0.11</v>
      </c>
      <c r="D174" s="88" t="s">
        <v>28</v>
      </c>
      <c r="E174" s="72"/>
      <c r="F174" s="48" t="s">
        <v>11</v>
      </c>
      <c r="G174" s="48" t="s">
        <v>29</v>
      </c>
      <c r="H174" s="48" t="s">
        <v>27</v>
      </c>
      <c r="I174" s="199"/>
      <c r="J174" s="79" t="s">
        <v>326</v>
      </c>
    </row>
    <row r="175" spans="1:10" s="14" customFormat="1" ht="80.25" customHeight="1">
      <c r="A175" s="48">
        <f t="shared" si="2"/>
        <v>170</v>
      </c>
      <c r="B175" s="48" t="s">
        <v>656</v>
      </c>
      <c r="C175" s="48">
        <v>0.11</v>
      </c>
      <c r="D175" s="88" t="s">
        <v>28</v>
      </c>
      <c r="E175" s="72"/>
      <c r="F175" s="48" t="s">
        <v>11</v>
      </c>
      <c r="G175" s="48" t="s">
        <v>29</v>
      </c>
      <c r="H175" s="48" t="s">
        <v>27</v>
      </c>
      <c r="I175" s="199"/>
      <c r="J175" s="79" t="s">
        <v>326</v>
      </c>
    </row>
    <row r="176" spans="1:10" s="14" customFormat="1" ht="80.25" customHeight="1">
      <c r="A176" s="48">
        <f t="shared" si="2"/>
        <v>171</v>
      </c>
      <c r="B176" s="48" t="s">
        <v>657</v>
      </c>
      <c r="C176" s="48">
        <v>0.11</v>
      </c>
      <c r="D176" s="88" t="s">
        <v>28</v>
      </c>
      <c r="E176" s="72"/>
      <c r="F176" s="48" t="s">
        <v>11</v>
      </c>
      <c r="G176" s="48" t="s">
        <v>29</v>
      </c>
      <c r="H176" s="48" t="s">
        <v>27</v>
      </c>
      <c r="I176" s="199"/>
      <c r="J176" s="79" t="s">
        <v>326</v>
      </c>
    </row>
    <row r="177" spans="1:10" s="14" customFormat="1" ht="80.25" customHeight="1">
      <c r="A177" s="48">
        <f t="shared" si="2"/>
        <v>172</v>
      </c>
      <c r="B177" s="48" t="s">
        <v>658</v>
      </c>
      <c r="C177" s="48">
        <v>0.11</v>
      </c>
      <c r="D177" s="88" t="s">
        <v>28</v>
      </c>
      <c r="E177" s="72"/>
      <c r="F177" s="48" t="s">
        <v>11</v>
      </c>
      <c r="G177" s="48" t="s">
        <v>29</v>
      </c>
      <c r="H177" s="48" t="s">
        <v>27</v>
      </c>
      <c r="I177" s="199"/>
      <c r="J177" s="79" t="s">
        <v>326</v>
      </c>
    </row>
    <row r="178" spans="1:10" s="14" customFormat="1" ht="80.25" customHeight="1">
      <c r="A178" s="48">
        <f t="shared" si="2"/>
        <v>173</v>
      </c>
      <c r="B178" s="48" t="s">
        <v>659</v>
      </c>
      <c r="C178" s="48">
        <v>0.11</v>
      </c>
      <c r="D178" s="88" t="s">
        <v>28</v>
      </c>
      <c r="E178" s="72"/>
      <c r="F178" s="48" t="s">
        <v>11</v>
      </c>
      <c r="G178" s="48" t="s">
        <v>29</v>
      </c>
      <c r="H178" s="48" t="s">
        <v>27</v>
      </c>
      <c r="I178" s="199"/>
      <c r="J178" s="79" t="s">
        <v>326</v>
      </c>
    </row>
    <row r="179" spans="1:10" s="14" customFormat="1" ht="80.25" customHeight="1">
      <c r="A179" s="48">
        <f t="shared" si="2"/>
        <v>174</v>
      </c>
      <c r="B179" s="48" t="s">
        <v>660</v>
      </c>
      <c r="C179" s="48">
        <v>0.11</v>
      </c>
      <c r="D179" s="88" t="s">
        <v>28</v>
      </c>
      <c r="E179" s="72"/>
      <c r="F179" s="48" t="s">
        <v>11</v>
      </c>
      <c r="G179" s="48" t="s">
        <v>29</v>
      </c>
      <c r="H179" s="48" t="s">
        <v>27</v>
      </c>
      <c r="I179" s="79" t="s">
        <v>354</v>
      </c>
      <c r="J179" s="79" t="s">
        <v>326</v>
      </c>
    </row>
    <row r="180" spans="1:10" s="14" customFormat="1" ht="80.25" customHeight="1">
      <c r="A180" s="48">
        <f t="shared" si="2"/>
        <v>175</v>
      </c>
      <c r="B180" s="48" t="s">
        <v>661</v>
      </c>
      <c r="C180" s="48">
        <v>0.11</v>
      </c>
      <c r="D180" s="88" t="s">
        <v>28</v>
      </c>
      <c r="E180" s="72"/>
      <c r="F180" s="48" t="s">
        <v>11</v>
      </c>
      <c r="G180" s="48" t="s">
        <v>29</v>
      </c>
      <c r="H180" s="48" t="s">
        <v>27</v>
      </c>
      <c r="I180" s="199"/>
      <c r="J180" s="79" t="s">
        <v>326</v>
      </c>
    </row>
    <row r="181" spans="1:10" s="14" customFormat="1" ht="80.25" customHeight="1">
      <c r="A181" s="48">
        <f t="shared" si="2"/>
        <v>176</v>
      </c>
      <c r="B181" s="48" t="s">
        <v>662</v>
      </c>
      <c r="C181" s="48">
        <v>0.11</v>
      </c>
      <c r="D181" s="88" t="s">
        <v>28</v>
      </c>
      <c r="E181" s="72"/>
      <c r="F181" s="48" t="s">
        <v>11</v>
      </c>
      <c r="G181" s="48" t="s">
        <v>29</v>
      </c>
      <c r="H181" s="48" t="s">
        <v>27</v>
      </c>
      <c r="I181" s="199"/>
      <c r="J181" s="79" t="s">
        <v>326</v>
      </c>
    </row>
    <row r="182" spans="1:10" s="14" customFormat="1" ht="80.25" customHeight="1">
      <c r="A182" s="48">
        <f t="shared" si="2"/>
        <v>177</v>
      </c>
      <c r="B182" s="48" t="s">
        <v>663</v>
      </c>
      <c r="C182" s="48">
        <v>0.11</v>
      </c>
      <c r="D182" s="88" t="s">
        <v>28</v>
      </c>
      <c r="E182" s="72"/>
      <c r="F182" s="48" t="s">
        <v>11</v>
      </c>
      <c r="G182" s="48" t="s">
        <v>29</v>
      </c>
      <c r="H182" s="48" t="s">
        <v>27</v>
      </c>
      <c r="I182" s="199"/>
      <c r="J182" s="79" t="s">
        <v>326</v>
      </c>
    </row>
    <row r="183" spans="1:10" s="14" customFormat="1" ht="80.25" customHeight="1">
      <c r="A183" s="48">
        <f t="shared" si="2"/>
        <v>178</v>
      </c>
      <c r="B183" s="48" t="s">
        <v>664</v>
      </c>
      <c r="C183" s="48">
        <v>0.11</v>
      </c>
      <c r="D183" s="88" t="s">
        <v>28</v>
      </c>
      <c r="E183" s="72"/>
      <c r="F183" s="48" t="s">
        <v>11</v>
      </c>
      <c r="G183" s="48" t="s">
        <v>29</v>
      </c>
      <c r="H183" s="48" t="s">
        <v>27</v>
      </c>
      <c r="I183" s="199"/>
      <c r="J183" s="79" t="s">
        <v>326</v>
      </c>
    </row>
    <row r="184" spans="1:10" s="14" customFormat="1" ht="80.25" customHeight="1">
      <c r="A184" s="48">
        <f t="shared" si="2"/>
        <v>179</v>
      </c>
      <c r="B184" s="48" t="s">
        <v>665</v>
      </c>
      <c r="C184" s="48">
        <v>0.11</v>
      </c>
      <c r="D184" s="88" t="s">
        <v>28</v>
      </c>
      <c r="E184" s="72"/>
      <c r="F184" s="48" t="s">
        <v>11</v>
      </c>
      <c r="G184" s="48" t="s">
        <v>29</v>
      </c>
      <c r="H184" s="48" t="s">
        <v>27</v>
      </c>
      <c r="I184" s="199"/>
      <c r="J184" s="79" t="s">
        <v>326</v>
      </c>
    </row>
    <row r="185" spans="1:10" s="14" customFormat="1" ht="80.25" customHeight="1">
      <c r="A185" s="48">
        <f t="shared" si="2"/>
        <v>180</v>
      </c>
      <c r="B185" s="48" t="s">
        <v>666</v>
      </c>
      <c r="C185" s="48">
        <v>0.11</v>
      </c>
      <c r="D185" s="88" t="s">
        <v>28</v>
      </c>
      <c r="E185" s="72"/>
      <c r="F185" s="48" t="s">
        <v>11</v>
      </c>
      <c r="G185" s="48" t="s">
        <v>29</v>
      </c>
      <c r="H185" s="48" t="s">
        <v>27</v>
      </c>
      <c r="I185" s="199"/>
      <c r="J185" s="79" t="s">
        <v>326</v>
      </c>
    </row>
    <row r="186" spans="1:10" s="14" customFormat="1" ht="80.25" customHeight="1">
      <c r="A186" s="48">
        <f t="shared" si="2"/>
        <v>181</v>
      </c>
      <c r="B186" s="48" t="s">
        <v>667</v>
      </c>
      <c r="C186" s="48">
        <v>0.11</v>
      </c>
      <c r="D186" s="88" t="s">
        <v>28</v>
      </c>
      <c r="E186" s="72"/>
      <c r="F186" s="48" t="s">
        <v>11</v>
      </c>
      <c r="G186" s="48" t="s">
        <v>29</v>
      </c>
      <c r="H186" s="48" t="s">
        <v>27</v>
      </c>
      <c r="I186" s="199"/>
      <c r="J186" s="79" t="s">
        <v>326</v>
      </c>
    </row>
    <row r="187" spans="1:10" s="14" customFormat="1" ht="80.25" customHeight="1">
      <c r="A187" s="48">
        <f t="shared" si="2"/>
        <v>182</v>
      </c>
      <c r="B187" s="48" t="s">
        <v>668</v>
      </c>
      <c r="C187" s="48">
        <v>0.11</v>
      </c>
      <c r="D187" s="88" t="s">
        <v>28</v>
      </c>
      <c r="E187" s="72"/>
      <c r="F187" s="48" t="s">
        <v>11</v>
      </c>
      <c r="G187" s="48" t="s">
        <v>29</v>
      </c>
      <c r="H187" s="48" t="s">
        <v>27</v>
      </c>
      <c r="I187" s="199"/>
      <c r="J187" s="79" t="s">
        <v>326</v>
      </c>
    </row>
    <row r="188" spans="1:10" s="14" customFormat="1" ht="80.25" customHeight="1">
      <c r="A188" s="48">
        <f t="shared" si="2"/>
        <v>183</v>
      </c>
      <c r="B188" s="48" t="s">
        <v>669</v>
      </c>
      <c r="C188" s="48">
        <v>0.11</v>
      </c>
      <c r="D188" s="88" t="s">
        <v>28</v>
      </c>
      <c r="E188" s="72"/>
      <c r="F188" s="48" t="s">
        <v>11</v>
      </c>
      <c r="G188" s="48" t="s">
        <v>29</v>
      </c>
      <c r="H188" s="48" t="s">
        <v>27</v>
      </c>
      <c r="I188" s="199"/>
      <c r="J188" s="79" t="s">
        <v>326</v>
      </c>
    </row>
    <row r="189" spans="1:10" s="14" customFormat="1" ht="80.25" customHeight="1">
      <c r="A189" s="48">
        <f t="shared" si="2"/>
        <v>184</v>
      </c>
      <c r="B189" s="48" t="s">
        <v>670</v>
      </c>
      <c r="C189" s="48">
        <v>0.11</v>
      </c>
      <c r="D189" s="88" t="s">
        <v>28</v>
      </c>
      <c r="E189" s="72"/>
      <c r="F189" s="48" t="s">
        <v>11</v>
      </c>
      <c r="G189" s="48" t="s">
        <v>29</v>
      </c>
      <c r="H189" s="48" t="s">
        <v>27</v>
      </c>
      <c r="I189" s="199"/>
      <c r="J189" s="79" t="s">
        <v>326</v>
      </c>
    </row>
    <row r="190" spans="1:10" s="14" customFormat="1" ht="80.25" customHeight="1">
      <c r="A190" s="48">
        <f t="shared" si="2"/>
        <v>185</v>
      </c>
      <c r="B190" s="48" t="s">
        <v>671</v>
      </c>
      <c r="C190" s="48">
        <v>0.11</v>
      </c>
      <c r="D190" s="88" t="s">
        <v>28</v>
      </c>
      <c r="E190" s="72"/>
      <c r="F190" s="48" t="s">
        <v>11</v>
      </c>
      <c r="G190" s="48" t="s">
        <v>29</v>
      </c>
      <c r="H190" s="48" t="s">
        <v>27</v>
      </c>
      <c r="I190" s="199"/>
      <c r="J190" s="79" t="s">
        <v>326</v>
      </c>
    </row>
    <row r="191" spans="1:10" s="14" customFormat="1" ht="80.25" customHeight="1">
      <c r="A191" s="48">
        <f t="shared" si="2"/>
        <v>186</v>
      </c>
      <c r="B191" s="48" t="s">
        <v>672</v>
      </c>
      <c r="C191" s="48">
        <v>0.11</v>
      </c>
      <c r="D191" s="88" t="s">
        <v>28</v>
      </c>
      <c r="E191" s="72"/>
      <c r="F191" s="48" t="s">
        <v>11</v>
      </c>
      <c r="G191" s="48" t="s">
        <v>29</v>
      </c>
      <c r="H191" s="48" t="s">
        <v>27</v>
      </c>
      <c r="I191" s="199"/>
      <c r="J191" s="79" t="s">
        <v>326</v>
      </c>
    </row>
    <row r="192" spans="1:10" s="14" customFormat="1" ht="80.25" customHeight="1">
      <c r="A192" s="48">
        <f t="shared" si="2"/>
        <v>187</v>
      </c>
      <c r="B192" s="48" t="s">
        <v>673</v>
      </c>
      <c r="C192" s="48">
        <v>0.11</v>
      </c>
      <c r="D192" s="88" t="s">
        <v>28</v>
      </c>
      <c r="E192" s="72"/>
      <c r="F192" s="48" t="s">
        <v>11</v>
      </c>
      <c r="G192" s="48" t="s">
        <v>29</v>
      </c>
      <c r="H192" s="48" t="s">
        <v>27</v>
      </c>
      <c r="I192" s="199"/>
      <c r="J192" s="79" t="s">
        <v>326</v>
      </c>
    </row>
    <row r="193" spans="1:10" s="14" customFormat="1" ht="80.25" customHeight="1">
      <c r="A193" s="48">
        <f t="shared" si="2"/>
        <v>188</v>
      </c>
      <c r="B193" s="48" t="s">
        <v>674</v>
      </c>
      <c r="C193" s="48">
        <v>0.11</v>
      </c>
      <c r="D193" s="88" t="s">
        <v>28</v>
      </c>
      <c r="E193" s="72"/>
      <c r="F193" s="48" t="s">
        <v>11</v>
      </c>
      <c r="G193" s="48" t="s">
        <v>29</v>
      </c>
      <c r="H193" s="48" t="s">
        <v>27</v>
      </c>
      <c r="I193" s="199"/>
      <c r="J193" s="79" t="s">
        <v>326</v>
      </c>
    </row>
    <row r="194" spans="1:10" s="14" customFormat="1" ht="80.25" customHeight="1">
      <c r="A194" s="48">
        <f t="shared" si="2"/>
        <v>189</v>
      </c>
      <c r="B194" s="48" t="s">
        <v>675</v>
      </c>
      <c r="C194" s="48">
        <v>0.11</v>
      </c>
      <c r="D194" s="88" t="s">
        <v>28</v>
      </c>
      <c r="E194" s="72"/>
      <c r="F194" s="48" t="s">
        <v>11</v>
      </c>
      <c r="G194" s="48" t="s">
        <v>29</v>
      </c>
      <c r="H194" s="48" t="s">
        <v>27</v>
      </c>
      <c r="I194" s="199"/>
      <c r="J194" s="79" t="s">
        <v>326</v>
      </c>
    </row>
    <row r="195" spans="1:10" s="14" customFormat="1" ht="80.25" customHeight="1">
      <c r="A195" s="48">
        <f t="shared" si="2"/>
        <v>190</v>
      </c>
      <c r="B195" s="48" t="s">
        <v>676</v>
      </c>
      <c r="C195" s="48">
        <v>0.11</v>
      </c>
      <c r="D195" s="88" t="s">
        <v>28</v>
      </c>
      <c r="E195" s="72"/>
      <c r="F195" s="48" t="s">
        <v>11</v>
      </c>
      <c r="G195" s="48" t="s">
        <v>29</v>
      </c>
      <c r="H195" s="48" t="s">
        <v>27</v>
      </c>
      <c r="I195" s="199"/>
      <c r="J195" s="79" t="s">
        <v>326</v>
      </c>
    </row>
    <row r="196" spans="1:10" s="14" customFormat="1" ht="80.25" customHeight="1">
      <c r="A196" s="48">
        <f t="shared" si="2"/>
        <v>191</v>
      </c>
      <c r="B196" s="48" t="s">
        <v>677</v>
      </c>
      <c r="C196" s="48">
        <v>0.11</v>
      </c>
      <c r="D196" s="88" t="s">
        <v>28</v>
      </c>
      <c r="E196" s="72"/>
      <c r="F196" s="48" t="s">
        <v>11</v>
      </c>
      <c r="G196" s="48" t="s">
        <v>29</v>
      </c>
      <c r="H196" s="48" t="s">
        <v>27</v>
      </c>
      <c r="I196" s="199"/>
      <c r="J196" s="79" t="s">
        <v>326</v>
      </c>
    </row>
    <row r="197" spans="1:10" s="14" customFormat="1" ht="80.25" customHeight="1">
      <c r="A197" s="48">
        <f t="shared" si="2"/>
        <v>192</v>
      </c>
      <c r="B197" s="48" t="s">
        <v>678</v>
      </c>
      <c r="C197" s="48">
        <v>0.11990000000000001</v>
      </c>
      <c r="D197" s="88" t="s">
        <v>28</v>
      </c>
      <c r="E197" s="72" t="s">
        <v>36</v>
      </c>
      <c r="F197" s="48" t="s">
        <v>11</v>
      </c>
      <c r="G197" s="48" t="s">
        <v>29</v>
      </c>
      <c r="H197" s="48" t="s">
        <v>27</v>
      </c>
      <c r="I197" s="199"/>
      <c r="J197" s="79" t="s">
        <v>326</v>
      </c>
    </row>
    <row r="198" spans="1:10" s="14" customFormat="1" ht="80.25" customHeight="1">
      <c r="A198" s="48">
        <f t="shared" si="2"/>
        <v>193</v>
      </c>
      <c r="B198" s="48" t="s">
        <v>679</v>
      </c>
      <c r="C198" s="48">
        <v>0.11</v>
      </c>
      <c r="D198" s="88" t="s">
        <v>28</v>
      </c>
      <c r="E198" s="72"/>
      <c r="F198" s="48" t="s">
        <v>11</v>
      </c>
      <c r="G198" s="48" t="s">
        <v>29</v>
      </c>
      <c r="H198" s="48" t="s">
        <v>27</v>
      </c>
      <c r="I198" s="199"/>
      <c r="J198" s="79" t="s">
        <v>326</v>
      </c>
    </row>
    <row r="199" spans="1:10" s="14" customFormat="1" ht="80.25" customHeight="1">
      <c r="A199" s="48">
        <f t="shared" si="2"/>
        <v>194</v>
      </c>
      <c r="B199" s="48" t="s">
        <v>703</v>
      </c>
      <c r="C199" s="48">
        <v>0.12</v>
      </c>
      <c r="D199" s="88" t="s">
        <v>28</v>
      </c>
      <c r="E199" s="72"/>
      <c r="F199" s="48" t="s">
        <v>11</v>
      </c>
      <c r="G199" s="48" t="s">
        <v>29</v>
      </c>
      <c r="H199" s="48" t="s">
        <v>27</v>
      </c>
      <c r="I199" s="199"/>
      <c r="J199" s="79" t="s">
        <v>326</v>
      </c>
    </row>
    <row r="200" spans="1:10" s="14" customFormat="1" ht="80.25" customHeight="1">
      <c r="A200" s="48">
        <f t="shared" si="2"/>
        <v>195</v>
      </c>
      <c r="B200" s="48" t="s">
        <v>680</v>
      </c>
      <c r="C200" s="48">
        <v>9.2200000000000004E-2</v>
      </c>
      <c r="D200" s="88" t="s">
        <v>28</v>
      </c>
      <c r="E200" s="72" t="s">
        <v>37</v>
      </c>
      <c r="F200" s="48" t="s">
        <v>11</v>
      </c>
      <c r="G200" s="48" t="s">
        <v>29</v>
      </c>
      <c r="H200" s="48" t="s">
        <v>27</v>
      </c>
      <c r="I200" s="199"/>
      <c r="J200" s="79" t="s">
        <v>326</v>
      </c>
    </row>
    <row r="201" spans="1:10" s="14" customFormat="1" ht="80.25" customHeight="1">
      <c r="A201" s="48">
        <f t="shared" ref="A201:A242" si="3">A200+1</f>
        <v>196</v>
      </c>
      <c r="B201" s="48" t="s">
        <v>704</v>
      </c>
      <c r="C201" s="48">
        <v>0.11</v>
      </c>
      <c r="D201" s="88" t="s">
        <v>28</v>
      </c>
      <c r="E201" s="72"/>
      <c r="F201" s="48" t="s">
        <v>11</v>
      </c>
      <c r="G201" s="48" t="s">
        <v>29</v>
      </c>
      <c r="H201" s="48" t="s">
        <v>27</v>
      </c>
      <c r="I201" s="199"/>
      <c r="J201" s="79" t="s">
        <v>326</v>
      </c>
    </row>
    <row r="202" spans="1:10" s="14" customFormat="1" ht="80.25" customHeight="1">
      <c r="A202" s="48">
        <f t="shared" si="3"/>
        <v>197</v>
      </c>
      <c r="B202" s="48" t="s">
        <v>705</v>
      </c>
      <c r="C202" s="48">
        <v>0.11</v>
      </c>
      <c r="D202" s="88" t="s">
        <v>28</v>
      </c>
      <c r="E202" s="72"/>
      <c r="F202" s="48" t="s">
        <v>11</v>
      </c>
      <c r="G202" s="48" t="s">
        <v>29</v>
      </c>
      <c r="H202" s="48" t="s">
        <v>27</v>
      </c>
      <c r="I202" s="79" t="s">
        <v>354</v>
      </c>
      <c r="J202" s="79" t="s">
        <v>326</v>
      </c>
    </row>
    <row r="203" spans="1:10" s="14" customFormat="1" ht="80.25" customHeight="1">
      <c r="A203" s="48">
        <f t="shared" si="3"/>
        <v>198</v>
      </c>
      <c r="B203" s="48" t="s">
        <v>706</v>
      </c>
      <c r="C203" s="48">
        <v>0.11</v>
      </c>
      <c r="D203" s="88" t="s">
        <v>28</v>
      </c>
      <c r="E203" s="72"/>
      <c r="F203" s="48" t="s">
        <v>11</v>
      </c>
      <c r="G203" s="48" t="s">
        <v>29</v>
      </c>
      <c r="H203" s="48" t="s">
        <v>27</v>
      </c>
      <c r="I203" s="79" t="s">
        <v>354</v>
      </c>
      <c r="J203" s="79" t="s">
        <v>326</v>
      </c>
    </row>
    <row r="204" spans="1:10" s="14" customFormat="1" ht="80.25" customHeight="1">
      <c r="A204" s="48">
        <f t="shared" si="3"/>
        <v>199</v>
      </c>
      <c r="B204" s="48" t="s">
        <v>707</v>
      </c>
      <c r="C204" s="48">
        <v>0.11</v>
      </c>
      <c r="D204" s="88" t="s">
        <v>28</v>
      </c>
      <c r="E204" s="72"/>
      <c r="F204" s="48" t="s">
        <v>11</v>
      </c>
      <c r="G204" s="48" t="s">
        <v>29</v>
      </c>
      <c r="H204" s="48" t="s">
        <v>27</v>
      </c>
      <c r="I204" s="79" t="s">
        <v>354</v>
      </c>
      <c r="J204" s="79" t="s">
        <v>326</v>
      </c>
    </row>
    <row r="205" spans="1:10" s="14" customFormat="1" ht="80.25" customHeight="1">
      <c r="A205" s="48">
        <f t="shared" si="3"/>
        <v>200</v>
      </c>
      <c r="B205" s="48" t="s">
        <v>708</v>
      </c>
      <c r="C205" s="48">
        <v>0.11</v>
      </c>
      <c r="D205" s="88" t="s">
        <v>28</v>
      </c>
      <c r="E205" s="72"/>
      <c r="F205" s="48" t="s">
        <v>11</v>
      </c>
      <c r="G205" s="48" t="s">
        <v>29</v>
      </c>
      <c r="H205" s="48" t="s">
        <v>27</v>
      </c>
      <c r="I205" s="79" t="s">
        <v>354</v>
      </c>
      <c r="J205" s="79" t="s">
        <v>326</v>
      </c>
    </row>
    <row r="206" spans="1:10" s="14" customFormat="1" ht="80.25" customHeight="1">
      <c r="A206" s="48">
        <f t="shared" si="3"/>
        <v>201</v>
      </c>
      <c r="B206" s="48" t="s">
        <v>709</v>
      </c>
      <c r="C206" s="48">
        <v>0.11</v>
      </c>
      <c r="D206" s="88" t="s">
        <v>28</v>
      </c>
      <c r="E206" s="72"/>
      <c r="F206" s="48" t="s">
        <v>11</v>
      </c>
      <c r="G206" s="48" t="s">
        <v>29</v>
      </c>
      <c r="H206" s="48" t="s">
        <v>27</v>
      </c>
      <c r="I206" s="199"/>
      <c r="J206" s="79" t="s">
        <v>326</v>
      </c>
    </row>
    <row r="207" spans="1:10" s="14" customFormat="1" ht="80.25" customHeight="1">
      <c r="A207" s="48">
        <f t="shared" si="3"/>
        <v>202</v>
      </c>
      <c r="B207" s="48" t="s">
        <v>710</v>
      </c>
      <c r="C207" s="48">
        <v>0.11</v>
      </c>
      <c r="D207" s="88" t="s">
        <v>28</v>
      </c>
      <c r="E207" s="72"/>
      <c r="F207" s="48" t="s">
        <v>11</v>
      </c>
      <c r="G207" s="48" t="s">
        <v>29</v>
      </c>
      <c r="H207" s="48" t="s">
        <v>27</v>
      </c>
      <c r="I207" s="199"/>
      <c r="J207" s="79" t="s">
        <v>326</v>
      </c>
    </row>
    <row r="208" spans="1:10" s="14" customFormat="1" ht="80.25" customHeight="1">
      <c r="A208" s="48">
        <f t="shared" si="3"/>
        <v>203</v>
      </c>
      <c r="B208" s="48" t="s">
        <v>711</v>
      </c>
      <c r="C208" s="48">
        <v>0.11</v>
      </c>
      <c r="D208" s="88" t="s">
        <v>28</v>
      </c>
      <c r="E208" s="72"/>
      <c r="F208" s="48" t="s">
        <v>11</v>
      </c>
      <c r="G208" s="48" t="s">
        <v>29</v>
      </c>
      <c r="H208" s="48" t="s">
        <v>27</v>
      </c>
      <c r="I208" s="79" t="s">
        <v>354</v>
      </c>
      <c r="J208" s="79" t="s">
        <v>326</v>
      </c>
    </row>
    <row r="209" spans="1:10" s="14" customFormat="1" ht="80.25" customHeight="1">
      <c r="A209" s="48">
        <f t="shared" si="3"/>
        <v>204</v>
      </c>
      <c r="B209" s="48" t="s">
        <v>712</v>
      </c>
      <c r="C209" s="48">
        <v>0.11</v>
      </c>
      <c r="D209" s="88" t="s">
        <v>28</v>
      </c>
      <c r="E209" s="72"/>
      <c r="F209" s="48" t="s">
        <v>11</v>
      </c>
      <c r="G209" s="48" t="s">
        <v>29</v>
      </c>
      <c r="H209" s="48" t="s">
        <v>27</v>
      </c>
      <c r="I209" s="199"/>
      <c r="J209" s="79" t="s">
        <v>326</v>
      </c>
    </row>
    <row r="210" spans="1:10" s="14" customFormat="1" ht="80.25" customHeight="1">
      <c r="A210" s="48">
        <f t="shared" si="3"/>
        <v>205</v>
      </c>
      <c r="B210" s="48" t="s">
        <v>713</v>
      </c>
      <c r="C210" s="48">
        <v>0.11</v>
      </c>
      <c r="D210" s="88" t="s">
        <v>28</v>
      </c>
      <c r="E210" s="72"/>
      <c r="F210" s="48" t="s">
        <v>11</v>
      </c>
      <c r="G210" s="48" t="s">
        <v>29</v>
      </c>
      <c r="H210" s="48" t="s">
        <v>27</v>
      </c>
      <c r="I210" s="79" t="s">
        <v>354</v>
      </c>
      <c r="J210" s="79" t="s">
        <v>326</v>
      </c>
    </row>
    <row r="211" spans="1:10" s="14" customFormat="1" ht="80.25" customHeight="1">
      <c r="A211" s="48">
        <f t="shared" si="3"/>
        <v>206</v>
      </c>
      <c r="B211" s="48" t="s">
        <v>714</v>
      </c>
      <c r="C211" s="48">
        <v>0.11</v>
      </c>
      <c r="D211" s="88" t="s">
        <v>28</v>
      </c>
      <c r="E211" s="72"/>
      <c r="F211" s="48" t="s">
        <v>11</v>
      </c>
      <c r="G211" s="48" t="s">
        <v>29</v>
      </c>
      <c r="H211" s="48" t="s">
        <v>27</v>
      </c>
      <c r="I211" s="199"/>
      <c r="J211" s="79" t="s">
        <v>326</v>
      </c>
    </row>
    <row r="212" spans="1:10" s="14" customFormat="1" ht="80.25" customHeight="1">
      <c r="A212" s="48">
        <f t="shared" si="3"/>
        <v>207</v>
      </c>
      <c r="B212" s="48" t="s">
        <v>715</v>
      </c>
      <c r="C212" s="48">
        <v>0.11</v>
      </c>
      <c r="D212" s="88" t="s">
        <v>28</v>
      </c>
      <c r="E212" s="72"/>
      <c r="F212" s="48" t="s">
        <v>11</v>
      </c>
      <c r="G212" s="48" t="s">
        <v>29</v>
      </c>
      <c r="H212" s="48" t="s">
        <v>27</v>
      </c>
      <c r="I212" s="199"/>
      <c r="J212" s="79" t="s">
        <v>326</v>
      </c>
    </row>
    <row r="213" spans="1:10" s="14" customFormat="1" ht="80.25" customHeight="1">
      <c r="A213" s="48">
        <f t="shared" si="3"/>
        <v>208</v>
      </c>
      <c r="B213" s="48" t="s">
        <v>716</v>
      </c>
      <c r="C213" s="48">
        <v>0.11</v>
      </c>
      <c r="D213" s="88" t="s">
        <v>28</v>
      </c>
      <c r="E213" s="72"/>
      <c r="F213" s="48" t="s">
        <v>11</v>
      </c>
      <c r="G213" s="48" t="s">
        <v>29</v>
      </c>
      <c r="H213" s="48" t="s">
        <v>27</v>
      </c>
      <c r="I213" s="199"/>
      <c r="J213" s="79" t="s">
        <v>326</v>
      </c>
    </row>
    <row r="214" spans="1:10" s="14" customFormat="1" ht="80.25" customHeight="1">
      <c r="A214" s="48">
        <f t="shared" si="3"/>
        <v>209</v>
      </c>
      <c r="B214" s="48" t="s">
        <v>717</v>
      </c>
      <c r="C214" s="48">
        <v>0.11</v>
      </c>
      <c r="D214" s="88" t="s">
        <v>28</v>
      </c>
      <c r="E214" s="72"/>
      <c r="F214" s="48" t="s">
        <v>11</v>
      </c>
      <c r="G214" s="48" t="s">
        <v>29</v>
      </c>
      <c r="H214" s="48" t="s">
        <v>27</v>
      </c>
      <c r="I214" s="199"/>
      <c r="J214" s="79" t="s">
        <v>326</v>
      </c>
    </row>
    <row r="215" spans="1:10" s="14" customFormat="1" ht="80.25" customHeight="1">
      <c r="A215" s="48">
        <f t="shared" si="3"/>
        <v>210</v>
      </c>
      <c r="B215" s="48" t="s">
        <v>718</v>
      </c>
      <c r="C215" s="48">
        <v>0.11</v>
      </c>
      <c r="D215" s="88" t="s">
        <v>28</v>
      </c>
      <c r="E215" s="72"/>
      <c r="F215" s="48" t="s">
        <v>11</v>
      </c>
      <c r="G215" s="48" t="s">
        <v>29</v>
      </c>
      <c r="H215" s="48" t="s">
        <v>27</v>
      </c>
      <c r="I215" s="199"/>
      <c r="J215" s="79" t="s">
        <v>326</v>
      </c>
    </row>
    <row r="216" spans="1:10" s="14" customFormat="1" ht="80.25" customHeight="1">
      <c r="A216" s="48">
        <f t="shared" si="3"/>
        <v>211</v>
      </c>
      <c r="B216" s="48" t="s">
        <v>719</v>
      </c>
      <c r="C216" s="48">
        <v>0.11</v>
      </c>
      <c r="D216" s="88" t="s">
        <v>28</v>
      </c>
      <c r="E216" s="72"/>
      <c r="F216" s="48" t="s">
        <v>11</v>
      </c>
      <c r="G216" s="48" t="s">
        <v>29</v>
      </c>
      <c r="H216" s="48" t="s">
        <v>27</v>
      </c>
      <c r="I216" s="199"/>
      <c r="J216" s="79" t="s">
        <v>326</v>
      </c>
    </row>
    <row r="217" spans="1:10" s="14" customFormat="1" ht="80.25" customHeight="1">
      <c r="A217" s="48">
        <f t="shared" si="3"/>
        <v>212</v>
      </c>
      <c r="B217" s="48" t="s">
        <v>720</v>
      </c>
      <c r="C217" s="48">
        <v>0.11</v>
      </c>
      <c r="D217" s="88" t="s">
        <v>28</v>
      </c>
      <c r="E217" s="72"/>
      <c r="F217" s="48" t="s">
        <v>11</v>
      </c>
      <c r="G217" s="48" t="s">
        <v>29</v>
      </c>
      <c r="H217" s="48" t="s">
        <v>27</v>
      </c>
      <c r="I217" s="199"/>
      <c r="J217" s="79" t="s">
        <v>326</v>
      </c>
    </row>
    <row r="218" spans="1:10" s="14" customFormat="1" ht="80.25" customHeight="1">
      <c r="A218" s="48">
        <f t="shared" si="3"/>
        <v>213</v>
      </c>
      <c r="B218" s="48" t="s">
        <v>721</v>
      </c>
      <c r="C218" s="48">
        <v>0.11</v>
      </c>
      <c r="D218" s="88" t="s">
        <v>28</v>
      </c>
      <c r="E218" s="72"/>
      <c r="F218" s="48" t="s">
        <v>11</v>
      </c>
      <c r="G218" s="48" t="s">
        <v>29</v>
      </c>
      <c r="H218" s="48" t="s">
        <v>27</v>
      </c>
      <c r="I218" s="199"/>
      <c r="J218" s="79" t="s">
        <v>326</v>
      </c>
    </row>
    <row r="219" spans="1:10" s="14" customFormat="1" ht="80.25" customHeight="1">
      <c r="A219" s="48">
        <f t="shared" si="3"/>
        <v>214</v>
      </c>
      <c r="B219" s="48" t="s">
        <v>722</v>
      </c>
      <c r="C219" s="48">
        <v>0.11</v>
      </c>
      <c r="D219" s="88" t="s">
        <v>28</v>
      </c>
      <c r="E219" s="72"/>
      <c r="F219" s="48" t="s">
        <v>11</v>
      </c>
      <c r="G219" s="48" t="s">
        <v>29</v>
      </c>
      <c r="H219" s="48" t="s">
        <v>27</v>
      </c>
      <c r="I219" s="199"/>
      <c r="J219" s="79" t="s">
        <v>326</v>
      </c>
    </row>
    <row r="220" spans="1:10" s="14" customFormat="1" ht="80.25" customHeight="1">
      <c r="A220" s="48">
        <f t="shared" si="3"/>
        <v>215</v>
      </c>
      <c r="B220" s="48" t="s">
        <v>723</v>
      </c>
      <c r="C220" s="48">
        <v>0.11</v>
      </c>
      <c r="D220" s="88" t="s">
        <v>28</v>
      </c>
      <c r="E220" s="72"/>
      <c r="F220" s="48" t="s">
        <v>11</v>
      </c>
      <c r="G220" s="48" t="s">
        <v>29</v>
      </c>
      <c r="H220" s="48" t="s">
        <v>27</v>
      </c>
      <c r="I220" s="199"/>
      <c r="J220" s="79" t="s">
        <v>326</v>
      </c>
    </row>
    <row r="221" spans="1:10" s="14" customFormat="1" ht="80.25" customHeight="1">
      <c r="A221" s="48">
        <f t="shared" si="3"/>
        <v>216</v>
      </c>
      <c r="B221" s="48" t="s">
        <v>681</v>
      </c>
      <c r="C221" s="48">
        <v>0.15</v>
      </c>
      <c r="D221" s="88" t="s">
        <v>28</v>
      </c>
      <c r="E221" s="72"/>
      <c r="F221" s="48" t="s">
        <v>11</v>
      </c>
      <c r="G221" s="48" t="s">
        <v>29</v>
      </c>
      <c r="H221" s="48" t="s">
        <v>27</v>
      </c>
      <c r="I221" s="199"/>
      <c r="J221" s="79" t="s">
        <v>326</v>
      </c>
    </row>
    <row r="222" spans="1:10" s="14" customFormat="1" ht="80.25" customHeight="1">
      <c r="A222" s="48">
        <f t="shared" si="3"/>
        <v>217</v>
      </c>
      <c r="B222" s="48" t="s">
        <v>682</v>
      </c>
      <c r="C222" s="48">
        <v>0.12</v>
      </c>
      <c r="D222" s="88" t="s">
        <v>28</v>
      </c>
      <c r="E222" s="72"/>
      <c r="F222" s="48" t="s">
        <v>11</v>
      </c>
      <c r="G222" s="48" t="s">
        <v>29</v>
      </c>
      <c r="H222" s="48" t="s">
        <v>27</v>
      </c>
      <c r="I222" s="199"/>
      <c r="J222" s="79" t="s">
        <v>326</v>
      </c>
    </row>
    <row r="223" spans="1:10" s="14" customFormat="1" ht="80.25" customHeight="1">
      <c r="A223" s="48">
        <f t="shared" si="3"/>
        <v>218</v>
      </c>
      <c r="B223" s="48" t="s">
        <v>683</v>
      </c>
      <c r="C223" s="48">
        <v>0.11</v>
      </c>
      <c r="D223" s="88" t="s">
        <v>28</v>
      </c>
      <c r="E223" s="72"/>
      <c r="F223" s="48" t="s">
        <v>11</v>
      </c>
      <c r="G223" s="48" t="s">
        <v>29</v>
      </c>
      <c r="H223" s="48" t="s">
        <v>27</v>
      </c>
      <c r="I223" s="199"/>
      <c r="J223" s="79" t="s">
        <v>326</v>
      </c>
    </row>
    <row r="224" spans="1:10" s="14" customFormat="1" ht="80.25" customHeight="1">
      <c r="A224" s="48">
        <f t="shared" si="3"/>
        <v>219</v>
      </c>
      <c r="B224" s="48" t="s">
        <v>684</v>
      </c>
      <c r="C224" s="48">
        <v>0.11</v>
      </c>
      <c r="D224" s="88" t="s">
        <v>28</v>
      </c>
      <c r="E224" s="72"/>
      <c r="F224" s="48" t="s">
        <v>11</v>
      </c>
      <c r="G224" s="48" t="s">
        <v>29</v>
      </c>
      <c r="H224" s="48" t="s">
        <v>27</v>
      </c>
      <c r="I224" s="199"/>
      <c r="J224" s="79" t="s">
        <v>326</v>
      </c>
    </row>
    <row r="225" spans="1:10" s="14" customFormat="1" ht="80.25" customHeight="1">
      <c r="A225" s="48">
        <f t="shared" si="3"/>
        <v>220</v>
      </c>
      <c r="B225" s="48" t="s">
        <v>685</v>
      </c>
      <c r="C225" s="48">
        <v>0.11</v>
      </c>
      <c r="D225" s="88" t="s">
        <v>28</v>
      </c>
      <c r="E225" s="72"/>
      <c r="F225" s="48" t="s">
        <v>11</v>
      </c>
      <c r="G225" s="48" t="s">
        <v>29</v>
      </c>
      <c r="H225" s="48" t="s">
        <v>27</v>
      </c>
      <c r="I225" s="199"/>
      <c r="J225" s="79" t="s">
        <v>326</v>
      </c>
    </row>
    <row r="226" spans="1:10" s="14" customFormat="1" ht="80.25" customHeight="1">
      <c r="A226" s="48">
        <f t="shared" si="3"/>
        <v>221</v>
      </c>
      <c r="B226" s="48" t="s">
        <v>686</v>
      </c>
      <c r="C226" s="48">
        <v>0.11</v>
      </c>
      <c r="D226" s="88" t="s">
        <v>28</v>
      </c>
      <c r="E226" s="72"/>
      <c r="F226" s="48" t="s">
        <v>11</v>
      </c>
      <c r="G226" s="48" t="s">
        <v>29</v>
      </c>
      <c r="H226" s="48" t="s">
        <v>27</v>
      </c>
      <c r="I226" s="199"/>
      <c r="J226" s="79" t="s">
        <v>326</v>
      </c>
    </row>
    <row r="227" spans="1:10" s="14" customFormat="1" ht="80.25" customHeight="1">
      <c r="A227" s="48">
        <f t="shared" si="3"/>
        <v>222</v>
      </c>
      <c r="B227" s="48" t="s">
        <v>687</v>
      </c>
      <c r="C227" s="48">
        <v>0.11</v>
      </c>
      <c r="D227" s="88" t="s">
        <v>28</v>
      </c>
      <c r="E227" s="72"/>
      <c r="F227" s="48" t="s">
        <v>11</v>
      </c>
      <c r="G227" s="48" t="s">
        <v>29</v>
      </c>
      <c r="H227" s="48" t="s">
        <v>27</v>
      </c>
      <c r="I227" s="199"/>
      <c r="J227" s="79" t="s">
        <v>326</v>
      </c>
    </row>
    <row r="228" spans="1:10" s="14" customFormat="1" ht="80.25" customHeight="1">
      <c r="A228" s="48">
        <f t="shared" si="3"/>
        <v>223</v>
      </c>
      <c r="B228" s="48" t="s">
        <v>688</v>
      </c>
      <c r="C228" s="48">
        <v>0.11</v>
      </c>
      <c r="D228" s="88" t="s">
        <v>28</v>
      </c>
      <c r="E228" s="72"/>
      <c r="F228" s="48" t="s">
        <v>11</v>
      </c>
      <c r="G228" s="48" t="s">
        <v>29</v>
      </c>
      <c r="H228" s="48" t="s">
        <v>27</v>
      </c>
      <c r="I228" s="199"/>
      <c r="J228" s="79" t="s">
        <v>326</v>
      </c>
    </row>
    <row r="229" spans="1:10" s="14" customFormat="1" ht="80.25" customHeight="1">
      <c r="A229" s="48">
        <f t="shared" si="3"/>
        <v>224</v>
      </c>
      <c r="B229" s="48" t="s">
        <v>689</v>
      </c>
      <c r="C229" s="48">
        <v>0.11</v>
      </c>
      <c r="D229" s="88" t="s">
        <v>28</v>
      </c>
      <c r="E229" s="72"/>
      <c r="F229" s="48" t="s">
        <v>11</v>
      </c>
      <c r="G229" s="48" t="s">
        <v>29</v>
      </c>
      <c r="H229" s="48" t="s">
        <v>27</v>
      </c>
      <c r="I229" s="199"/>
      <c r="J229" s="79" t="s">
        <v>326</v>
      </c>
    </row>
    <row r="230" spans="1:10" s="14" customFormat="1" ht="80.25" customHeight="1">
      <c r="A230" s="48">
        <f t="shared" si="3"/>
        <v>225</v>
      </c>
      <c r="B230" s="48" t="s">
        <v>690</v>
      </c>
      <c r="C230" s="48">
        <v>0.11</v>
      </c>
      <c r="D230" s="88" t="s">
        <v>28</v>
      </c>
      <c r="E230" s="72"/>
      <c r="F230" s="48" t="s">
        <v>11</v>
      </c>
      <c r="G230" s="48" t="s">
        <v>29</v>
      </c>
      <c r="H230" s="48" t="s">
        <v>27</v>
      </c>
      <c r="I230" s="199"/>
      <c r="J230" s="79" t="s">
        <v>326</v>
      </c>
    </row>
    <row r="231" spans="1:10" s="14" customFormat="1" ht="80.25" customHeight="1">
      <c r="A231" s="48">
        <f t="shared" si="3"/>
        <v>226</v>
      </c>
      <c r="B231" s="48" t="s">
        <v>691</v>
      </c>
      <c r="C231" s="48">
        <v>0.11</v>
      </c>
      <c r="D231" s="88" t="s">
        <v>28</v>
      </c>
      <c r="E231" s="72"/>
      <c r="F231" s="48" t="s">
        <v>11</v>
      </c>
      <c r="G231" s="48" t="s">
        <v>29</v>
      </c>
      <c r="H231" s="48" t="s">
        <v>27</v>
      </c>
      <c r="I231" s="199"/>
      <c r="J231" s="79" t="s">
        <v>326</v>
      </c>
    </row>
    <row r="232" spans="1:10" s="14" customFormat="1" ht="80.25" customHeight="1">
      <c r="A232" s="48">
        <f t="shared" si="3"/>
        <v>227</v>
      </c>
      <c r="B232" s="48" t="s">
        <v>692</v>
      </c>
      <c r="C232" s="48">
        <v>0.11</v>
      </c>
      <c r="D232" s="88" t="s">
        <v>28</v>
      </c>
      <c r="E232" s="72"/>
      <c r="F232" s="48" t="s">
        <v>11</v>
      </c>
      <c r="G232" s="48" t="s">
        <v>29</v>
      </c>
      <c r="H232" s="48" t="s">
        <v>27</v>
      </c>
      <c r="I232" s="199"/>
      <c r="J232" s="79" t="s">
        <v>326</v>
      </c>
    </row>
    <row r="233" spans="1:10" s="14" customFormat="1" ht="80.25" customHeight="1">
      <c r="A233" s="48">
        <f t="shared" si="3"/>
        <v>228</v>
      </c>
      <c r="B233" s="48" t="s">
        <v>693</v>
      </c>
      <c r="C233" s="48">
        <v>0.11</v>
      </c>
      <c r="D233" s="88" t="s">
        <v>28</v>
      </c>
      <c r="E233" s="72"/>
      <c r="F233" s="48" t="s">
        <v>11</v>
      </c>
      <c r="G233" s="48" t="s">
        <v>29</v>
      </c>
      <c r="H233" s="48" t="s">
        <v>27</v>
      </c>
      <c r="I233" s="199"/>
      <c r="J233" s="79" t="s">
        <v>326</v>
      </c>
    </row>
    <row r="234" spans="1:10" s="14" customFormat="1" ht="80.25" customHeight="1">
      <c r="A234" s="48">
        <f t="shared" si="3"/>
        <v>229</v>
      </c>
      <c r="B234" s="48" t="s">
        <v>694</v>
      </c>
      <c r="C234" s="48">
        <v>0.11</v>
      </c>
      <c r="D234" s="88" t="s">
        <v>28</v>
      </c>
      <c r="E234" s="72"/>
      <c r="F234" s="48" t="s">
        <v>11</v>
      </c>
      <c r="G234" s="48" t="s">
        <v>29</v>
      </c>
      <c r="H234" s="48" t="s">
        <v>27</v>
      </c>
      <c r="I234" s="199"/>
      <c r="J234" s="79" t="s">
        <v>326</v>
      </c>
    </row>
    <row r="235" spans="1:10" s="14" customFormat="1" ht="80.25" customHeight="1">
      <c r="A235" s="48">
        <f t="shared" si="3"/>
        <v>230</v>
      </c>
      <c r="B235" s="48" t="s">
        <v>695</v>
      </c>
      <c r="C235" s="48">
        <v>0.11</v>
      </c>
      <c r="D235" s="88" t="s">
        <v>28</v>
      </c>
      <c r="E235" s="72"/>
      <c r="F235" s="48" t="s">
        <v>11</v>
      </c>
      <c r="G235" s="48" t="s">
        <v>29</v>
      </c>
      <c r="H235" s="48" t="s">
        <v>27</v>
      </c>
      <c r="I235" s="199"/>
      <c r="J235" s="79" t="s">
        <v>326</v>
      </c>
    </row>
    <row r="236" spans="1:10" s="14" customFormat="1" ht="80.25" customHeight="1">
      <c r="A236" s="48">
        <f t="shared" si="3"/>
        <v>231</v>
      </c>
      <c r="B236" s="48" t="s">
        <v>696</v>
      </c>
      <c r="C236" s="48">
        <v>0.11</v>
      </c>
      <c r="D236" s="88" t="s">
        <v>28</v>
      </c>
      <c r="E236" s="72"/>
      <c r="F236" s="48" t="s">
        <v>11</v>
      </c>
      <c r="G236" s="48" t="s">
        <v>29</v>
      </c>
      <c r="H236" s="48" t="s">
        <v>27</v>
      </c>
      <c r="I236" s="199"/>
      <c r="J236" s="79" t="s">
        <v>326</v>
      </c>
    </row>
    <row r="237" spans="1:10" s="14" customFormat="1" ht="80.25" customHeight="1">
      <c r="A237" s="48">
        <f t="shared" si="3"/>
        <v>232</v>
      </c>
      <c r="B237" s="48" t="s">
        <v>697</v>
      </c>
      <c r="C237" s="48">
        <v>0.11</v>
      </c>
      <c r="D237" s="88" t="s">
        <v>28</v>
      </c>
      <c r="E237" s="72"/>
      <c r="F237" s="48" t="s">
        <v>11</v>
      </c>
      <c r="G237" s="48" t="s">
        <v>29</v>
      </c>
      <c r="H237" s="48" t="s">
        <v>27</v>
      </c>
      <c r="I237" s="199"/>
      <c r="J237" s="79" t="s">
        <v>326</v>
      </c>
    </row>
    <row r="238" spans="1:10" s="14" customFormat="1" ht="80.25" customHeight="1">
      <c r="A238" s="48">
        <f t="shared" si="3"/>
        <v>233</v>
      </c>
      <c r="B238" s="48" t="s">
        <v>698</v>
      </c>
      <c r="C238" s="48">
        <v>0.11</v>
      </c>
      <c r="D238" s="88" t="s">
        <v>28</v>
      </c>
      <c r="E238" s="72"/>
      <c r="F238" s="48" t="s">
        <v>11</v>
      </c>
      <c r="G238" s="48" t="s">
        <v>29</v>
      </c>
      <c r="H238" s="48" t="s">
        <v>27</v>
      </c>
      <c r="I238" s="199"/>
      <c r="J238" s="79" t="s">
        <v>326</v>
      </c>
    </row>
    <row r="239" spans="1:10" s="14" customFormat="1" ht="80.25" customHeight="1">
      <c r="A239" s="48">
        <f t="shared" si="3"/>
        <v>234</v>
      </c>
      <c r="B239" s="48" t="s">
        <v>699</v>
      </c>
      <c r="C239" s="48">
        <v>0.11</v>
      </c>
      <c r="D239" s="88" t="s">
        <v>28</v>
      </c>
      <c r="E239" s="72"/>
      <c r="F239" s="48" t="s">
        <v>11</v>
      </c>
      <c r="G239" s="48" t="s">
        <v>29</v>
      </c>
      <c r="H239" s="48" t="s">
        <v>27</v>
      </c>
      <c r="I239" s="199"/>
      <c r="J239" s="79" t="s">
        <v>326</v>
      </c>
    </row>
    <row r="240" spans="1:10" s="14" customFormat="1" ht="80.25" customHeight="1">
      <c r="A240" s="48">
        <f t="shared" si="3"/>
        <v>235</v>
      </c>
      <c r="B240" s="48" t="s">
        <v>700</v>
      </c>
      <c r="C240" s="48">
        <v>0.11</v>
      </c>
      <c r="D240" s="88" t="s">
        <v>28</v>
      </c>
      <c r="E240" s="72"/>
      <c r="F240" s="48" t="s">
        <v>11</v>
      </c>
      <c r="G240" s="48" t="s">
        <v>29</v>
      </c>
      <c r="H240" s="48" t="s">
        <v>27</v>
      </c>
      <c r="I240" s="199"/>
      <c r="J240" s="79" t="s">
        <v>326</v>
      </c>
    </row>
    <row r="241" spans="1:315" s="14" customFormat="1" ht="80.25" customHeight="1">
      <c r="A241" s="48">
        <f t="shared" si="3"/>
        <v>236</v>
      </c>
      <c r="B241" s="48" t="s">
        <v>701</v>
      </c>
      <c r="C241" s="48">
        <v>0.11</v>
      </c>
      <c r="D241" s="88" t="s">
        <v>28</v>
      </c>
      <c r="E241" s="72"/>
      <c r="F241" s="48" t="s">
        <v>11</v>
      </c>
      <c r="G241" s="48" t="s">
        <v>29</v>
      </c>
      <c r="H241" s="48" t="s">
        <v>27</v>
      </c>
      <c r="I241" s="199"/>
      <c r="J241" s="79" t="s">
        <v>326</v>
      </c>
    </row>
    <row r="242" spans="1:315" s="14" customFormat="1" ht="80.25" customHeight="1">
      <c r="A242" s="48">
        <f t="shared" si="3"/>
        <v>237</v>
      </c>
      <c r="B242" s="48" t="s">
        <v>702</v>
      </c>
      <c r="C242" s="48">
        <v>0.1236</v>
      </c>
      <c r="D242" s="88" t="s">
        <v>28</v>
      </c>
      <c r="E242" s="72" t="s">
        <v>38</v>
      </c>
      <c r="F242" s="48" t="s">
        <v>11</v>
      </c>
      <c r="G242" s="48" t="s">
        <v>29</v>
      </c>
      <c r="H242" s="48" t="s">
        <v>27</v>
      </c>
      <c r="I242" s="199"/>
      <c r="J242" s="79" t="s">
        <v>326</v>
      </c>
    </row>
    <row r="243" spans="1:315" s="12" customFormat="1" ht="37.5" customHeight="1">
      <c r="A243" s="45">
        <v>237</v>
      </c>
      <c r="B243" s="45"/>
      <c r="C243" s="46">
        <f>SUM(C6:C242)</f>
        <v>26.224399999999918</v>
      </c>
      <c r="D243" s="40"/>
      <c r="E243" s="40"/>
      <c r="F243" s="40"/>
      <c r="G243" s="40"/>
      <c r="H243" s="40"/>
      <c r="I243" s="40"/>
      <c r="J243" s="40"/>
    </row>
    <row r="244" spans="1:315" s="12" customFormat="1" ht="57.75" customHeight="1">
      <c r="A244" s="215" t="s">
        <v>40</v>
      </c>
      <c r="B244" s="215"/>
      <c r="C244" s="215"/>
      <c r="D244" s="215"/>
      <c r="E244" s="215"/>
      <c r="F244" s="215"/>
      <c r="G244" s="215"/>
      <c r="H244" s="215"/>
      <c r="I244" s="215"/>
      <c r="J244" s="215"/>
    </row>
    <row r="245" spans="1:315" s="12" customFormat="1" ht="21.75" customHeight="1">
      <c r="A245" s="170"/>
      <c r="B245" s="48"/>
      <c r="C245" s="56"/>
      <c r="D245" s="88"/>
      <c r="E245" s="72"/>
      <c r="F245" s="48"/>
      <c r="G245" s="48"/>
      <c r="H245" s="49"/>
      <c r="I245" s="170"/>
      <c r="J245" s="67"/>
    </row>
    <row r="246" spans="1:315" s="1" customFormat="1" ht="18.75" customHeight="1">
      <c r="A246" s="45"/>
      <c r="B246" s="61"/>
      <c r="C246" s="46"/>
      <c r="D246" s="52"/>
      <c r="E246" s="53"/>
      <c r="F246" s="53"/>
      <c r="G246" s="52"/>
      <c r="H246" s="52"/>
      <c r="I246" s="52"/>
      <c r="J246" s="52"/>
    </row>
    <row r="247" spans="1:315" s="1" customFormat="1" ht="32.25" customHeight="1">
      <c r="A247" s="207" t="s">
        <v>49</v>
      </c>
      <c r="B247" s="208"/>
      <c r="C247" s="208"/>
      <c r="D247" s="208"/>
      <c r="E247" s="208"/>
      <c r="F247" s="208"/>
      <c r="G247" s="208"/>
      <c r="H247" s="208"/>
      <c r="I247" s="208"/>
      <c r="J247" s="209"/>
    </row>
    <row r="248" spans="1:315" s="34" customFormat="1" ht="18" customHeight="1">
      <c r="A248" s="47"/>
      <c r="C248" s="56"/>
      <c r="D248" s="48"/>
      <c r="E248" s="47"/>
      <c r="F248" s="48"/>
      <c r="G248" s="48"/>
      <c r="H248" s="49"/>
      <c r="I248" s="47"/>
      <c r="J248" s="41" t="s">
        <v>48</v>
      </c>
    </row>
    <row r="249" spans="1:315" s="1" customFormat="1" ht="21.75" customHeight="1">
      <c r="A249" s="47"/>
      <c r="B249" s="47"/>
      <c r="C249" s="56"/>
      <c r="D249" s="48"/>
      <c r="E249" s="47"/>
      <c r="F249" s="48"/>
      <c r="G249" s="48"/>
      <c r="H249" s="49"/>
      <c r="I249" s="47"/>
      <c r="J249" s="41" t="s">
        <v>48</v>
      </c>
    </row>
    <row r="250" spans="1:315" s="1" customFormat="1" ht="22.5" customHeight="1">
      <c r="A250" s="45"/>
      <c r="B250" s="45"/>
      <c r="C250" s="46"/>
      <c r="D250" s="47"/>
      <c r="E250" s="47"/>
      <c r="F250" s="47"/>
      <c r="G250" s="47"/>
      <c r="H250" s="47"/>
      <c r="I250" s="47"/>
      <c r="J250" s="47"/>
    </row>
    <row r="251" spans="1:315" s="1" customFormat="1" ht="65.25" customHeight="1">
      <c r="A251" s="219" t="s">
        <v>50</v>
      </c>
      <c r="B251" s="218"/>
      <c r="C251" s="218"/>
      <c r="D251" s="218"/>
      <c r="E251" s="218"/>
      <c r="F251" s="218"/>
      <c r="G251" s="218"/>
      <c r="H251" s="218"/>
      <c r="I251" s="218"/>
      <c r="J251" s="222"/>
    </row>
    <row r="252" spans="1:315" s="70" customFormat="1" ht="102" customHeight="1">
      <c r="A252" s="47">
        <v>1</v>
      </c>
      <c r="B252" s="48" t="s">
        <v>73</v>
      </c>
      <c r="C252" s="71">
        <v>0.25</v>
      </c>
      <c r="D252" s="95" t="s">
        <v>28</v>
      </c>
      <c r="E252" s="47"/>
      <c r="F252" s="48" t="s">
        <v>11</v>
      </c>
      <c r="G252" s="48" t="s">
        <v>9</v>
      </c>
      <c r="H252" s="48" t="s">
        <v>71</v>
      </c>
      <c r="I252" s="47"/>
      <c r="J252" s="48" t="s">
        <v>51</v>
      </c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87"/>
      <c r="AG252" s="87"/>
      <c r="AH252" s="87"/>
      <c r="AI252" s="87"/>
      <c r="AJ252" s="87"/>
      <c r="AK252" s="87"/>
      <c r="AL252" s="87"/>
      <c r="AM252" s="87"/>
      <c r="AN252" s="87"/>
      <c r="AO252" s="87"/>
      <c r="AP252" s="87"/>
      <c r="AQ252" s="87"/>
      <c r="AR252" s="87"/>
      <c r="AS252" s="87"/>
      <c r="AT252" s="87"/>
      <c r="AU252" s="87"/>
      <c r="AV252" s="87"/>
      <c r="AW252" s="87"/>
      <c r="AX252" s="87"/>
      <c r="AY252" s="87"/>
      <c r="AZ252" s="87"/>
      <c r="BA252" s="87"/>
      <c r="BB252" s="87"/>
      <c r="BC252" s="87"/>
      <c r="BD252" s="87"/>
      <c r="BE252" s="87"/>
      <c r="BF252" s="87"/>
      <c r="BG252" s="87"/>
      <c r="BH252" s="87"/>
      <c r="BI252" s="87"/>
      <c r="BJ252" s="87"/>
      <c r="BK252" s="87"/>
      <c r="BL252" s="87"/>
      <c r="BM252" s="87"/>
      <c r="BN252" s="87"/>
      <c r="BO252" s="87"/>
      <c r="BP252" s="87"/>
      <c r="BQ252" s="87"/>
      <c r="BR252" s="87"/>
      <c r="BS252" s="87"/>
      <c r="BT252" s="87"/>
      <c r="BU252" s="87"/>
      <c r="BV252" s="87"/>
      <c r="BW252" s="87"/>
      <c r="BX252" s="87"/>
      <c r="BY252" s="87"/>
      <c r="BZ252" s="87"/>
      <c r="CA252" s="87"/>
      <c r="CB252" s="87"/>
      <c r="CC252" s="87"/>
      <c r="CD252" s="87"/>
      <c r="CE252" s="87"/>
      <c r="CF252" s="87"/>
      <c r="CG252" s="87"/>
      <c r="CH252" s="87"/>
      <c r="CI252" s="87"/>
      <c r="CJ252" s="87"/>
      <c r="CK252" s="87"/>
      <c r="CL252" s="87"/>
      <c r="CM252" s="87"/>
      <c r="CN252" s="87"/>
      <c r="CO252" s="87"/>
      <c r="CP252" s="87"/>
      <c r="CQ252" s="87"/>
      <c r="CR252" s="87"/>
      <c r="CS252" s="87"/>
      <c r="CT252" s="87"/>
      <c r="CU252" s="87"/>
      <c r="CV252" s="87"/>
      <c r="CW252" s="87"/>
      <c r="CX252" s="87"/>
      <c r="CY252" s="87"/>
      <c r="CZ252" s="87"/>
      <c r="DA252" s="87"/>
      <c r="DB252" s="87"/>
      <c r="DC252" s="87"/>
      <c r="DD252" s="87"/>
      <c r="DE252" s="87"/>
      <c r="DF252" s="87"/>
      <c r="DG252" s="87"/>
      <c r="DH252" s="87"/>
      <c r="DI252" s="87"/>
      <c r="DJ252" s="87"/>
      <c r="DK252" s="87"/>
      <c r="DL252" s="87"/>
      <c r="DM252" s="87"/>
      <c r="DN252" s="87"/>
      <c r="DO252" s="87"/>
      <c r="DP252" s="87"/>
      <c r="DQ252" s="87"/>
      <c r="DR252" s="87"/>
      <c r="DS252" s="87"/>
      <c r="DT252" s="87"/>
      <c r="DU252" s="87"/>
      <c r="DV252" s="87"/>
      <c r="DW252" s="87"/>
      <c r="DX252" s="87"/>
      <c r="DY252" s="87"/>
      <c r="DZ252" s="87"/>
      <c r="EA252" s="87"/>
      <c r="EB252" s="87"/>
      <c r="EC252" s="87"/>
      <c r="ED252" s="87"/>
      <c r="EE252" s="87"/>
      <c r="EF252" s="87"/>
      <c r="EG252" s="87"/>
      <c r="EH252" s="87"/>
      <c r="EI252" s="87"/>
      <c r="EJ252" s="87"/>
      <c r="EK252" s="87"/>
      <c r="EL252" s="87"/>
      <c r="EM252" s="87"/>
      <c r="EN252" s="87"/>
      <c r="EO252" s="87"/>
      <c r="EP252" s="87"/>
      <c r="EQ252" s="87"/>
      <c r="ER252" s="87"/>
      <c r="ES252" s="87"/>
      <c r="ET252" s="87"/>
      <c r="EU252" s="87"/>
      <c r="EV252" s="87"/>
      <c r="EW252" s="87"/>
      <c r="EX252" s="87"/>
      <c r="EY252" s="87"/>
      <c r="EZ252" s="87"/>
      <c r="FA252" s="87"/>
      <c r="FB252" s="87"/>
      <c r="FC252" s="87"/>
      <c r="FD252" s="87"/>
      <c r="FE252" s="87"/>
      <c r="FF252" s="87"/>
      <c r="FG252" s="87"/>
      <c r="FH252" s="87"/>
      <c r="FI252" s="87"/>
      <c r="FJ252" s="87"/>
      <c r="FK252" s="87"/>
      <c r="FL252" s="87"/>
      <c r="FM252" s="87"/>
      <c r="FN252" s="87"/>
      <c r="FO252" s="87"/>
      <c r="FP252" s="87"/>
      <c r="FQ252" s="87"/>
      <c r="FR252" s="87"/>
      <c r="FS252" s="87"/>
      <c r="FT252" s="87"/>
      <c r="FU252" s="87"/>
      <c r="FV252" s="87"/>
      <c r="FW252" s="87"/>
      <c r="FX252" s="87"/>
      <c r="FY252" s="87"/>
      <c r="FZ252" s="87"/>
      <c r="GA252" s="87"/>
      <c r="GB252" s="87"/>
      <c r="GC252" s="87"/>
      <c r="GD252" s="87"/>
      <c r="GE252" s="87"/>
      <c r="GF252" s="87"/>
      <c r="GG252" s="87"/>
      <c r="GH252" s="87"/>
      <c r="GI252" s="87"/>
      <c r="GJ252" s="87"/>
      <c r="GK252" s="87"/>
      <c r="GL252" s="87"/>
      <c r="GM252" s="87"/>
      <c r="GN252" s="87"/>
      <c r="GO252" s="87"/>
      <c r="GP252" s="87"/>
      <c r="GQ252" s="87"/>
      <c r="GR252" s="87"/>
      <c r="GS252" s="87"/>
      <c r="GT252" s="87"/>
      <c r="GU252" s="87"/>
      <c r="GV252" s="87"/>
      <c r="GW252" s="87"/>
      <c r="GX252" s="87"/>
      <c r="GY252" s="87"/>
      <c r="GZ252" s="87"/>
      <c r="HA252" s="87"/>
      <c r="HB252" s="87"/>
      <c r="HC252" s="87"/>
      <c r="HD252" s="87"/>
      <c r="HE252" s="87"/>
      <c r="HF252" s="87"/>
      <c r="HG252" s="87"/>
      <c r="HH252" s="87"/>
      <c r="HI252" s="87"/>
      <c r="HJ252" s="87"/>
      <c r="HK252" s="87"/>
      <c r="HL252" s="87"/>
      <c r="HM252" s="87"/>
      <c r="HN252" s="87"/>
      <c r="HO252" s="87"/>
      <c r="HP252" s="87"/>
      <c r="HQ252" s="87"/>
      <c r="HR252" s="87"/>
      <c r="HS252" s="87"/>
      <c r="HT252" s="87"/>
      <c r="HU252" s="87"/>
      <c r="HV252" s="87"/>
      <c r="HW252" s="87"/>
      <c r="HX252" s="87"/>
      <c r="HY252" s="87"/>
      <c r="HZ252" s="87"/>
      <c r="IA252" s="87"/>
      <c r="IB252" s="87"/>
      <c r="IC252" s="87"/>
      <c r="ID252" s="87"/>
      <c r="IE252" s="87"/>
      <c r="IF252" s="87"/>
      <c r="IG252" s="87"/>
      <c r="IH252" s="87"/>
      <c r="II252" s="87"/>
      <c r="IJ252" s="87"/>
      <c r="IK252" s="87"/>
      <c r="IL252" s="87"/>
      <c r="IM252" s="87"/>
      <c r="IN252" s="87"/>
      <c r="IO252" s="87"/>
      <c r="IP252" s="87"/>
      <c r="IQ252" s="87"/>
      <c r="IR252" s="87"/>
      <c r="IS252" s="87"/>
      <c r="IT252" s="87"/>
      <c r="IU252" s="87"/>
      <c r="IV252" s="87"/>
      <c r="IW252" s="87"/>
      <c r="IX252" s="87"/>
      <c r="IY252" s="87"/>
      <c r="IZ252" s="87"/>
      <c r="JA252" s="87"/>
      <c r="JB252" s="87"/>
      <c r="JC252" s="87"/>
      <c r="JD252" s="87"/>
      <c r="JE252" s="87"/>
      <c r="JF252" s="87"/>
      <c r="JG252" s="87"/>
      <c r="JH252" s="87"/>
      <c r="JI252" s="87"/>
      <c r="JJ252" s="87"/>
      <c r="JK252" s="87"/>
      <c r="JL252" s="87"/>
      <c r="JM252" s="87"/>
      <c r="JN252" s="87"/>
      <c r="JO252" s="87"/>
      <c r="JP252" s="87"/>
      <c r="JQ252" s="87"/>
      <c r="JR252" s="87"/>
      <c r="JS252" s="87"/>
      <c r="JT252" s="87"/>
      <c r="JU252" s="87"/>
      <c r="JV252" s="87"/>
      <c r="JW252" s="87"/>
      <c r="JX252" s="87"/>
      <c r="JY252" s="87"/>
      <c r="JZ252" s="87"/>
      <c r="KA252" s="87"/>
      <c r="KB252" s="87"/>
      <c r="KC252" s="87"/>
      <c r="KD252" s="87"/>
      <c r="KE252" s="87"/>
      <c r="KF252" s="87"/>
      <c r="KG252" s="87"/>
      <c r="KH252" s="87"/>
      <c r="KI252" s="87"/>
      <c r="KJ252" s="87"/>
      <c r="KK252" s="87"/>
      <c r="KL252" s="87"/>
      <c r="KM252" s="87"/>
      <c r="KN252" s="87"/>
      <c r="KO252" s="87"/>
      <c r="KP252" s="87"/>
      <c r="KQ252" s="87"/>
      <c r="KR252" s="87"/>
      <c r="KS252" s="87"/>
      <c r="KT252" s="87"/>
      <c r="KU252" s="87"/>
      <c r="KV252" s="87"/>
      <c r="KW252" s="87"/>
      <c r="KX252" s="87"/>
      <c r="KY252" s="87"/>
      <c r="KZ252" s="87"/>
      <c r="LA252" s="87"/>
      <c r="LB252" s="87"/>
      <c r="LC252" s="87"/>
    </row>
    <row r="253" spans="1:315" s="70" customFormat="1" ht="102" customHeight="1">
      <c r="A253" s="47">
        <v>2</v>
      </c>
      <c r="B253" s="48" t="s">
        <v>74</v>
      </c>
      <c r="C253" s="71">
        <v>0.25</v>
      </c>
      <c r="D253" s="95" t="s">
        <v>28</v>
      </c>
      <c r="E253" s="47"/>
      <c r="F253" s="48" t="s">
        <v>11</v>
      </c>
      <c r="G253" s="48" t="s">
        <v>9</v>
      </c>
      <c r="H253" s="48" t="s">
        <v>71</v>
      </c>
      <c r="I253" s="47"/>
      <c r="J253" s="48" t="s">
        <v>51</v>
      </c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7"/>
      <c r="AK253" s="87"/>
      <c r="AL253" s="87"/>
      <c r="AM253" s="87"/>
      <c r="AN253" s="87"/>
      <c r="AO253" s="87"/>
      <c r="AP253" s="87"/>
      <c r="AQ253" s="87"/>
      <c r="AR253" s="87"/>
      <c r="AS253" s="87"/>
      <c r="AT253" s="87"/>
      <c r="AU253" s="87"/>
      <c r="AV253" s="87"/>
      <c r="AW253" s="87"/>
      <c r="AX253" s="87"/>
      <c r="AY253" s="87"/>
      <c r="AZ253" s="87"/>
      <c r="BA253" s="87"/>
      <c r="BB253" s="87"/>
      <c r="BC253" s="87"/>
      <c r="BD253" s="87"/>
      <c r="BE253" s="87"/>
      <c r="BF253" s="87"/>
      <c r="BG253" s="87"/>
      <c r="BH253" s="87"/>
      <c r="BI253" s="87"/>
      <c r="BJ253" s="87"/>
      <c r="BK253" s="87"/>
      <c r="BL253" s="87"/>
      <c r="BM253" s="87"/>
      <c r="BN253" s="87"/>
      <c r="BO253" s="87"/>
      <c r="BP253" s="87"/>
      <c r="BQ253" s="87"/>
      <c r="BR253" s="87"/>
      <c r="BS253" s="87"/>
      <c r="BT253" s="87"/>
      <c r="BU253" s="87"/>
      <c r="BV253" s="87"/>
      <c r="BW253" s="87"/>
      <c r="BX253" s="87"/>
      <c r="BY253" s="87"/>
      <c r="BZ253" s="87"/>
      <c r="CA253" s="87"/>
      <c r="CB253" s="87"/>
      <c r="CC253" s="87"/>
      <c r="CD253" s="87"/>
      <c r="CE253" s="87"/>
      <c r="CF253" s="87"/>
      <c r="CG253" s="87"/>
      <c r="CH253" s="87"/>
      <c r="CI253" s="87"/>
      <c r="CJ253" s="87"/>
      <c r="CK253" s="87"/>
      <c r="CL253" s="87"/>
      <c r="CM253" s="87"/>
      <c r="CN253" s="87"/>
      <c r="CO253" s="87"/>
      <c r="CP253" s="87"/>
      <c r="CQ253" s="87"/>
      <c r="CR253" s="87"/>
      <c r="CS253" s="87"/>
      <c r="CT253" s="87"/>
      <c r="CU253" s="87"/>
      <c r="CV253" s="87"/>
      <c r="CW253" s="87"/>
      <c r="CX253" s="87"/>
      <c r="CY253" s="87"/>
      <c r="CZ253" s="87"/>
      <c r="DA253" s="87"/>
      <c r="DB253" s="87"/>
      <c r="DC253" s="87"/>
      <c r="DD253" s="87"/>
      <c r="DE253" s="87"/>
      <c r="DF253" s="87"/>
      <c r="DG253" s="87"/>
      <c r="DH253" s="87"/>
      <c r="DI253" s="87"/>
      <c r="DJ253" s="87"/>
      <c r="DK253" s="87"/>
      <c r="DL253" s="87"/>
      <c r="DM253" s="87"/>
      <c r="DN253" s="87"/>
      <c r="DO253" s="87"/>
      <c r="DP253" s="87"/>
      <c r="DQ253" s="87"/>
      <c r="DR253" s="87"/>
      <c r="DS253" s="87"/>
      <c r="DT253" s="87"/>
      <c r="DU253" s="87"/>
      <c r="DV253" s="87"/>
      <c r="DW253" s="87"/>
      <c r="DX253" s="87"/>
      <c r="DY253" s="87"/>
      <c r="DZ253" s="87"/>
      <c r="EA253" s="87"/>
      <c r="EB253" s="87"/>
      <c r="EC253" s="87"/>
      <c r="ED253" s="87"/>
      <c r="EE253" s="87"/>
      <c r="EF253" s="87"/>
      <c r="EG253" s="87"/>
      <c r="EH253" s="87"/>
      <c r="EI253" s="87"/>
      <c r="EJ253" s="87"/>
      <c r="EK253" s="87"/>
      <c r="EL253" s="87"/>
      <c r="EM253" s="87"/>
      <c r="EN253" s="87"/>
      <c r="EO253" s="87"/>
      <c r="EP253" s="87"/>
      <c r="EQ253" s="87"/>
      <c r="ER253" s="87"/>
      <c r="ES253" s="87"/>
      <c r="ET253" s="87"/>
      <c r="EU253" s="87"/>
      <c r="EV253" s="87"/>
      <c r="EW253" s="87"/>
      <c r="EX253" s="87"/>
      <c r="EY253" s="87"/>
      <c r="EZ253" s="87"/>
      <c r="FA253" s="87"/>
      <c r="FB253" s="87"/>
      <c r="FC253" s="87"/>
      <c r="FD253" s="87"/>
      <c r="FE253" s="87"/>
      <c r="FF253" s="87"/>
      <c r="FG253" s="87"/>
      <c r="FH253" s="87"/>
      <c r="FI253" s="87"/>
      <c r="FJ253" s="87"/>
      <c r="FK253" s="87"/>
      <c r="FL253" s="87"/>
      <c r="FM253" s="87"/>
      <c r="FN253" s="87"/>
      <c r="FO253" s="87"/>
      <c r="FP253" s="87"/>
      <c r="FQ253" s="87"/>
      <c r="FR253" s="87"/>
      <c r="FS253" s="87"/>
      <c r="FT253" s="87"/>
      <c r="FU253" s="87"/>
      <c r="FV253" s="87"/>
      <c r="FW253" s="87"/>
      <c r="FX253" s="87"/>
      <c r="FY253" s="87"/>
      <c r="FZ253" s="87"/>
      <c r="GA253" s="87"/>
      <c r="GB253" s="87"/>
      <c r="GC253" s="87"/>
      <c r="GD253" s="87"/>
      <c r="GE253" s="87"/>
      <c r="GF253" s="87"/>
      <c r="GG253" s="87"/>
      <c r="GH253" s="87"/>
      <c r="GI253" s="87"/>
      <c r="GJ253" s="87"/>
      <c r="GK253" s="87"/>
      <c r="GL253" s="87"/>
      <c r="GM253" s="87"/>
      <c r="GN253" s="87"/>
      <c r="GO253" s="87"/>
      <c r="GP253" s="87"/>
      <c r="GQ253" s="87"/>
      <c r="GR253" s="87"/>
      <c r="GS253" s="87"/>
      <c r="GT253" s="87"/>
      <c r="GU253" s="87"/>
      <c r="GV253" s="87"/>
      <c r="GW253" s="87"/>
      <c r="GX253" s="87"/>
      <c r="GY253" s="87"/>
      <c r="GZ253" s="87"/>
      <c r="HA253" s="87"/>
      <c r="HB253" s="87"/>
      <c r="HC253" s="87"/>
      <c r="HD253" s="87"/>
      <c r="HE253" s="87"/>
      <c r="HF253" s="87"/>
      <c r="HG253" s="87"/>
      <c r="HH253" s="87"/>
      <c r="HI253" s="87"/>
      <c r="HJ253" s="87"/>
      <c r="HK253" s="87"/>
      <c r="HL253" s="87"/>
      <c r="HM253" s="87"/>
      <c r="HN253" s="87"/>
      <c r="HO253" s="87"/>
      <c r="HP253" s="87"/>
      <c r="HQ253" s="87"/>
      <c r="HR253" s="87"/>
      <c r="HS253" s="87"/>
      <c r="HT253" s="87"/>
      <c r="HU253" s="87"/>
      <c r="HV253" s="87"/>
      <c r="HW253" s="87"/>
      <c r="HX253" s="87"/>
      <c r="HY253" s="87"/>
      <c r="HZ253" s="87"/>
      <c r="IA253" s="87"/>
      <c r="IB253" s="87"/>
      <c r="IC253" s="87"/>
      <c r="ID253" s="87"/>
      <c r="IE253" s="87"/>
      <c r="IF253" s="87"/>
      <c r="IG253" s="87"/>
      <c r="IH253" s="87"/>
      <c r="II253" s="87"/>
      <c r="IJ253" s="87"/>
      <c r="IK253" s="87"/>
      <c r="IL253" s="87"/>
      <c r="IM253" s="87"/>
      <c r="IN253" s="87"/>
      <c r="IO253" s="87"/>
      <c r="IP253" s="87"/>
      <c r="IQ253" s="87"/>
      <c r="IR253" s="87"/>
      <c r="IS253" s="87"/>
      <c r="IT253" s="87"/>
      <c r="IU253" s="87"/>
      <c r="IV253" s="87"/>
      <c r="IW253" s="87"/>
      <c r="IX253" s="87"/>
      <c r="IY253" s="87"/>
      <c r="IZ253" s="87"/>
      <c r="JA253" s="87"/>
      <c r="JB253" s="87"/>
      <c r="JC253" s="87"/>
      <c r="JD253" s="87"/>
      <c r="JE253" s="87"/>
      <c r="JF253" s="87"/>
      <c r="JG253" s="87"/>
      <c r="JH253" s="87"/>
      <c r="JI253" s="87"/>
      <c r="JJ253" s="87"/>
      <c r="JK253" s="87"/>
      <c r="JL253" s="87"/>
      <c r="JM253" s="87"/>
      <c r="JN253" s="87"/>
      <c r="JO253" s="87"/>
      <c r="JP253" s="87"/>
      <c r="JQ253" s="87"/>
      <c r="JR253" s="87"/>
      <c r="JS253" s="87"/>
      <c r="JT253" s="87"/>
      <c r="JU253" s="87"/>
      <c r="JV253" s="87"/>
      <c r="JW253" s="87"/>
      <c r="JX253" s="87"/>
      <c r="JY253" s="87"/>
      <c r="JZ253" s="87"/>
      <c r="KA253" s="87"/>
      <c r="KB253" s="87"/>
      <c r="KC253" s="87"/>
      <c r="KD253" s="87"/>
      <c r="KE253" s="87"/>
      <c r="KF253" s="87"/>
      <c r="KG253" s="87"/>
      <c r="KH253" s="87"/>
      <c r="KI253" s="87"/>
      <c r="KJ253" s="87"/>
      <c r="KK253" s="87"/>
      <c r="KL253" s="87"/>
      <c r="KM253" s="87"/>
      <c r="KN253" s="87"/>
      <c r="KO253" s="87"/>
      <c r="KP253" s="87"/>
      <c r="KQ253" s="87"/>
      <c r="KR253" s="87"/>
      <c r="KS253" s="87"/>
      <c r="KT253" s="87"/>
      <c r="KU253" s="87"/>
      <c r="KV253" s="87"/>
      <c r="KW253" s="87"/>
      <c r="KX253" s="87"/>
      <c r="KY253" s="87"/>
      <c r="KZ253" s="87"/>
      <c r="LA253" s="87"/>
      <c r="LB253" s="87"/>
      <c r="LC253" s="87"/>
    </row>
    <row r="254" spans="1:315" s="70" customFormat="1" ht="102" customHeight="1">
      <c r="A254" s="47">
        <v>3</v>
      </c>
      <c r="B254" s="48" t="s">
        <v>75</v>
      </c>
      <c r="C254" s="71">
        <v>0.25</v>
      </c>
      <c r="D254" s="95" t="s">
        <v>28</v>
      </c>
      <c r="E254" s="47"/>
      <c r="F254" s="48" t="s">
        <v>11</v>
      </c>
      <c r="G254" s="48" t="s">
        <v>9</v>
      </c>
      <c r="H254" s="48" t="s">
        <v>71</v>
      </c>
      <c r="I254" s="47"/>
      <c r="J254" s="48" t="s">
        <v>51</v>
      </c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7"/>
      <c r="AK254" s="87"/>
      <c r="AL254" s="87"/>
      <c r="AM254" s="87"/>
      <c r="AN254" s="87"/>
      <c r="AO254" s="87"/>
      <c r="AP254" s="87"/>
      <c r="AQ254" s="87"/>
      <c r="AR254" s="87"/>
      <c r="AS254" s="87"/>
      <c r="AT254" s="87"/>
      <c r="AU254" s="87"/>
      <c r="AV254" s="87"/>
      <c r="AW254" s="87"/>
      <c r="AX254" s="87"/>
      <c r="AY254" s="87"/>
      <c r="AZ254" s="87"/>
      <c r="BA254" s="87"/>
      <c r="BB254" s="87"/>
      <c r="BC254" s="87"/>
      <c r="BD254" s="87"/>
      <c r="BE254" s="87"/>
      <c r="BF254" s="87"/>
      <c r="BG254" s="87"/>
      <c r="BH254" s="87"/>
      <c r="BI254" s="87"/>
      <c r="BJ254" s="87"/>
      <c r="BK254" s="87"/>
      <c r="BL254" s="87"/>
      <c r="BM254" s="87"/>
      <c r="BN254" s="87"/>
      <c r="BO254" s="87"/>
      <c r="BP254" s="87"/>
      <c r="BQ254" s="87"/>
      <c r="BR254" s="87"/>
      <c r="BS254" s="87"/>
      <c r="BT254" s="87"/>
      <c r="BU254" s="87"/>
      <c r="BV254" s="87"/>
      <c r="BW254" s="87"/>
      <c r="BX254" s="87"/>
      <c r="BY254" s="87"/>
      <c r="BZ254" s="87"/>
      <c r="CA254" s="87"/>
      <c r="CB254" s="87"/>
      <c r="CC254" s="87"/>
      <c r="CD254" s="87"/>
      <c r="CE254" s="87"/>
      <c r="CF254" s="87"/>
      <c r="CG254" s="87"/>
      <c r="CH254" s="87"/>
      <c r="CI254" s="87"/>
      <c r="CJ254" s="87"/>
      <c r="CK254" s="87"/>
      <c r="CL254" s="87"/>
      <c r="CM254" s="87"/>
      <c r="CN254" s="87"/>
      <c r="CO254" s="87"/>
      <c r="CP254" s="87"/>
      <c r="CQ254" s="87"/>
      <c r="CR254" s="87"/>
      <c r="CS254" s="87"/>
      <c r="CT254" s="87"/>
      <c r="CU254" s="87"/>
      <c r="CV254" s="87"/>
      <c r="CW254" s="87"/>
      <c r="CX254" s="87"/>
      <c r="CY254" s="87"/>
      <c r="CZ254" s="87"/>
      <c r="DA254" s="87"/>
      <c r="DB254" s="87"/>
      <c r="DC254" s="87"/>
      <c r="DD254" s="87"/>
      <c r="DE254" s="87"/>
      <c r="DF254" s="87"/>
      <c r="DG254" s="87"/>
      <c r="DH254" s="87"/>
      <c r="DI254" s="87"/>
      <c r="DJ254" s="87"/>
      <c r="DK254" s="87"/>
      <c r="DL254" s="87"/>
      <c r="DM254" s="87"/>
      <c r="DN254" s="87"/>
      <c r="DO254" s="87"/>
      <c r="DP254" s="87"/>
      <c r="DQ254" s="87"/>
      <c r="DR254" s="87"/>
      <c r="DS254" s="87"/>
      <c r="DT254" s="87"/>
      <c r="DU254" s="87"/>
      <c r="DV254" s="87"/>
      <c r="DW254" s="87"/>
      <c r="DX254" s="87"/>
      <c r="DY254" s="87"/>
      <c r="DZ254" s="87"/>
      <c r="EA254" s="87"/>
      <c r="EB254" s="87"/>
      <c r="EC254" s="87"/>
      <c r="ED254" s="87"/>
      <c r="EE254" s="87"/>
      <c r="EF254" s="87"/>
      <c r="EG254" s="87"/>
      <c r="EH254" s="87"/>
      <c r="EI254" s="87"/>
      <c r="EJ254" s="87"/>
      <c r="EK254" s="87"/>
      <c r="EL254" s="87"/>
      <c r="EM254" s="87"/>
      <c r="EN254" s="87"/>
      <c r="EO254" s="87"/>
      <c r="EP254" s="87"/>
      <c r="EQ254" s="87"/>
      <c r="ER254" s="87"/>
      <c r="ES254" s="87"/>
      <c r="ET254" s="87"/>
      <c r="EU254" s="87"/>
      <c r="EV254" s="87"/>
      <c r="EW254" s="87"/>
      <c r="EX254" s="87"/>
      <c r="EY254" s="87"/>
      <c r="EZ254" s="87"/>
      <c r="FA254" s="87"/>
      <c r="FB254" s="87"/>
      <c r="FC254" s="87"/>
      <c r="FD254" s="87"/>
      <c r="FE254" s="87"/>
      <c r="FF254" s="87"/>
      <c r="FG254" s="87"/>
      <c r="FH254" s="87"/>
      <c r="FI254" s="87"/>
      <c r="FJ254" s="87"/>
      <c r="FK254" s="87"/>
      <c r="FL254" s="87"/>
      <c r="FM254" s="87"/>
      <c r="FN254" s="87"/>
      <c r="FO254" s="87"/>
      <c r="FP254" s="87"/>
      <c r="FQ254" s="87"/>
      <c r="FR254" s="87"/>
      <c r="FS254" s="87"/>
      <c r="FT254" s="87"/>
      <c r="FU254" s="87"/>
      <c r="FV254" s="87"/>
      <c r="FW254" s="87"/>
      <c r="FX254" s="87"/>
      <c r="FY254" s="87"/>
      <c r="FZ254" s="87"/>
      <c r="GA254" s="87"/>
      <c r="GB254" s="87"/>
      <c r="GC254" s="87"/>
      <c r="GD254" s="87"/>
      <c r="GE254" s="87"/>
      <c r="GF254" s="87"/>
      <c r="GG254" s="87"/>
      <c r="GH254" s="87"/>
      <c r="GI254" s="87"/>
      <c r="GJ254" s="87"/>
      <c r="GK254" s="87"/>
      <c r="GL254" s="87"/>
      <c r="GM254" s="87"/>
      <c r="GN254" s="87"/>
      <c r="GO254" s="87"/>
      <c r="GP254" s="87"/>
      <c r="GQ254" s="87"/>
      <c r="GR254" s="87"/>
      <c r="GS254" s="87"/>
      <c r="GT254" s="87"/>
      <c r="GU254" s="87"/>
      <c r="GV254" s="87"/>
      <c r="GW254" s="87"/>
      <c r="GX254" s="87"/>
      <c r="GY254" s="87"/>
      <c r="GZ254" s="87"/>
      <c r="HA254" s="87"/>
      <c r="HB254" s="87"/>
      <c r="HC254" s="87"/>
      <c r="HD254" s="87"/>
      <c r="HE254" s="87"/>
      <c r="HF254" s="87"/>
      <c r="HG254" s="87"/>
      <c r="HH254" s="87"/>
      <c r="HI254" s="87"/>
      <c r="HJ254" s="87"/>
      <c r="HK254" s="87"/>
      <c r="HL254" s="87"/>
      <c r="HM254" s="87"/>
      <c r="HN254" s="87"/>
      <c r="HO254" s="87"/>
      <c r="HP254" s="87"/>
      <c r="HQ254" s="87"/>
      <c r="HR254" s="87"/>
      <c r="HS254" s="87"/>
      <c r="HT254" s="87"/>
      <c r="HU254" s="87"/>
      <c r="HV254" s="87"/>
      <c r="HW254" s="87"/>
      <c r="HX254" s="87"/>
      <c r="HY254" s="87"/>
      <c r="HZ254" s="87"/>
      <c r="IA254" s="87"/>
      <c r="IB254" s="87"/>
      <c r="IC254" s="87"/>
      <c r="ID254" s="87"/>
      <c r="IE254" s="87"/>
      <c r="IF254" s="87"/>
      <c r="IG254" s="87"/>
      <c r="IH254" s="87"/>
      <c r="II254" s="87"/>
      <c r="IJ254" s="87"/>
      <c r="IK254" s="87"/>
      <c r="IL254" s="87"/>
      <c r="IM254" s="87"/>
      <c r="IN254" s="87"/>
      <c r="IO254" s="87"/>
      <c r="IP254" s="87"/>
      <c r="IQ254" s="87"/>
      <c r="IR254" s="87"/>
      <c r="IS254" s="87"/>
      <c r="IT254" s="87"/>
      <c r="IU254" s="87"/>
      <c r="IV254" s="87"/>
      <c r="IW254" s="87"/>
      <c r="IX254" s="87"/>
      <c r="IY254" s="87"/>
      <c r="IZ254" s="87"/>
      <c r="JA254" s="87"/>
      <c r="JB254" s="87"/>
      <c r="JC254" s="87"/>
      <c r="JD254" s="87"/>
      <c r="JE254" s="87"/>
      <c r="JF254" s="87"/>
      <c r="JG254" s="87"/>
      <c r="JH254" s="87"/>
      <c r="JI254" s="87"/>
      <c r="JJ254" s="87"/>
      <c r="JK254" s="87"/>
      <c r="JL254" s="87"/>
      <c r="JM254" s="87"/>
      <c r="JN254" s="87"/>
      <c r="JO254" s="87"/>
      <c r="JP254" s="87"/>
      <c r="JQ254" s="87"/>
      <c r="JR254" s="87"/>
      <c r="JS254" s="87"/>
      <c r="JT254" s="87"/>
      <c r="JU254" s="87"/>
      <c r="JV254" s="87"/>
      <c r="JW254" s="87"/>
      <c r="JX254" s="87"/>
      <c r="JY254" s="87"/>
      <c r="JZ254" s="87"/>
      <c r="KA254" s="87"/>
      <c r="KB254" s="87"/>
      <c r="KC254" s="87"/>
      <c r="KD254" s="87"/>
      <c r="KE254" s="87"/>
      <c r="KF254" s="87"/>
      <c r="KG254" s="87"/>
      <c r="KH254" s="87"/>
      <c r="KI254" s="87"/>
      <c r="KJ254" s="87"/>
      <c r="KK254" s="87"/>
      <c r="KL254" s="87"/>
      <c r="KM254" s="87"/>
      <c r="KN254" s="87"/>
      <c r="KO254" s="87"/>
      <c r="KP254" s="87"/>
      <c r="KQ254" s="87"/>
      <c r="KR254" s="87"/>
      <c r="KS254" s="87"/>
      <c r="KT254" s="87"/>
      <c r="KU254" s="87"/>
      <c r="KV254" s="87"/>
      <c r="KW254" s="87"/>
      <c r="KX254" s="87"/>
      <c r="KY254" s="87"/>
      <c r="KZ254" s="87"/>
      <c r="LA254" s="87"/>
      <c r="LB254" s="87"/>
      <c r="LC254" s="87"/>
    </row>
    <row r="255" spans="1:315" s="70" customFormat="1" ht="102" customHeight="1">
      <c r="A255" s="47">
        <v>4</v>
      </c>
      <c r="B255" s="48" t="s">
        <v>76</v>
      </c>
      <c r="C255" s="71">
        <v>0.15</v>
      </c>
      <c r="D255" s="95" t="s">
        <v>28</v>
      </c>
      <c r="E255" s="47"/>
      <c r="F255" s="48" t="s">
        <v>11</v>
      </c>
      <c r="G255" s="48" t="s">
        <v>9</v>
      </c>
      <c r="H255" s="48" t="s">
        <v>71</v>
      </c>
      <c r="I255" s="47"/>
      <c r="J255" s="48" t="s">
        <v>51</v>
      </c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  <c r="AA255" s="87"/>
      <c r="AB255" s="87"/>
      <c r="AC255" s="87"/>
      <c r="AD255" s="87"/>
      <c r="AE255" s="87"/>
      <c r="AF255" s="87"/>
      <c r="AG255" s="87"/>
      <c r="AH255" s="87"/>
      <c r="AI255" s="87"/>
      <c r="AJ255" s="87"/>
      <c r="AK255" s="87"/>
      <c r="AL255" s="87"/>
      <c r="AM255" s="87"/>
      <c r="AN255" s="87"/>
      <c r="AO255" s="87"/>
      <c r="AP255" s="87"/>
      <c r="AQ255" s="87"/>
      <c r="AR255" s="87"/>
      <c r="AS255" s="87"/>
      <c r="AT255" s="87"/>
      <c r="AU255" s="87"/>
      <c r="AV255" s="87"/>
      <c r="AW255" s="87"/>
      <c r="AX255" s="87"/>
      <c r="AY255" s="87"/>
      <c r="AZ255" s="87"/>
      <c r="BA255" s="87"/>
      <c r="BB255" s="87"/>
      <c r="BC255" s="87"/>
      <c r="BD255" s="87"/>
      <c r="BE255" s="87"/>
      <c r="BF255" s="87"/>
      <c r="BG255" s="87"/>
      <c r="BH255" s="87"/>
      <c r="BI255" s="87"/>
      <c r="BJ255" s="87"/>
      <c r="BK255" s="87"/>
      <c r="BL255" s="87"/>
      <c r="BM255" s="87"/>
      <c r="BN255" s="87"/>
      <c r="BO255" s="87"/>
      <c r="BP255" s="87"/>
      <c r="BQ255" s="87"/>
      <c r="BR255" s="87"/>
      <c r="BS255" s="87"/>
      <c r="BT255" s="87"/>
      <c r="BU255" s="87"/>
      <c r="BV255" s="87"/>
      <c r="BW255" s="87"/>
      <c r="BX255" s="87"/>
      <c r="BY255" s="87"/>
      <c r="BZ255" s="87"/>
      <c r="CA255" s="87"/>
      <c r="CB255" s="87"/>
      <c r="CC255" s="87"/>
      <c r="CD255" s="87"/>
      <c r="CE255" s="87"/>
      <c r="CF255" s="87"/>
      <c r="CG255" s="87"/>
      <c r="CH255" s="87"/>
      <c r="CI255" s="87"/>
      <c r="CJ255" s="87"/>
      <c r="CK255" s="87"/>
      <c r="CL255" s="87"/>
      <c r="CM255" s="87"/>
      <c r="CN255" s="87"/>
      <c r="CO255" s="87"/>
      <c r="CP255" s="87"/>
      <c r="CQ255" s="87"/>
      <c r="CR255" s="87"/>
      <c r="CS255" s="87"/>
      <c r="CT255" s="87"/>
      <c r="CU255" s="87"/>
      <c r="CV255" s="87"/>
      <c r="CW255" s="87"/>
      <c r="CX255" s="87"/>
      <c r="CY255" s="87"/>
      <c r="CZ255" s="87"/>
      <c r="DA255" s="87"/>
      <c r="DB255" s="87"/>
      <c r="DC255" s="87"/>
      <c r="DD255" s="87"/>
      <c r="DE255" s="87"/>
      <c r="DF255" s="87"/>
      <c r="DG255" s="87"/>
      <c r="DH255" s="87"/>
      <c r="DI255" s="87"/>
      <c r="DJ255" s="87"/>
      <c r="DK255" s="87"/>
      <c r="DL255" s="87"/>
      <c r="DM255" s="87"/>
      <c r="DN255" s="87"/>
      <c r="DO255" s="87"/>
      <c r="DP255" s="87"/>
      <c r="DQ255" s="87"/>
      <c r="DR255" s="87"/>
      <c r="DS255" s="87"/>
      <c r="DT255" s="87"/>
      <c r="DU255" s="87"/>
      <c r="DV255" s="87"/>
      <c r="DW255" s="87"/>
      <c r="DX255" s="87"/>
      <c r="DY255" s="87"/>
      <c r="DZ255" s="87"/>
      <c r="EA255" s="87"/>
      <c r="EB255" s="87"/>
      <c r="EC255" s="87"/>
      <c r="ED255" s="87"/>
      <c r="EE255" s="87"/>
      <c r="EF255" s="87"/>
      <c r="EG255" s="87"/>
      <c r="EH255" s="87"/>
      <c r="EI255" s="87"/>
      <c r="EJ255" s="87"/>
      <c r="EK255" s="87"/>
      <c r="EL255" s="87"/>
      <c r="EM255" s="87"/>
      <c r="EN255" s="87"/>
      <c r="EO255" s="87"/>
      <c r="EP255" s="87"/>
      <c r="EQ255" s="87"/>
      <c r="ER255" s="87"/>
      <c r="ES255" s="87"/>
      <c r="ET255" s="87"/>
      <c r="EU255" s="87"/>
      <c r="EV255" s="87"/>
      <c r="EW255" s="87"/>
      <c r="EX255" s="87"/>
      <c r="EY255" s="87"/>
      <c r="EZ255" s="87"/>
      <c r="FA255" s="87"/>
      <c r="FB255" s="87"/>
      <c r="FC255" s="87"/>
      <c r="FD255" s="87"/>
      <c r="FE255" s="87"/>
      <c r="FF255" s="87"/>
      <c r="FG255" s="87"/>
      <c r="FH255" s="87"/>
      <c r="FI255" s="87"/>
      <c r="FJ255" s="87"/>
      <c r="FK255" s="87"/>
      <c r="FL255" s="87"/>
      <c r="FM255" s="87"/>
      <c r="FN255" s="87"/>
      <c r="FO255" s="87"/>
      <c r="FP255" s="87"/>
      <c r="FQ255" s="87"/>
      <c r="FR255" s="87"/>
      <c r="FS255" s="87"/>
      <c r="FT255" s="87"/>
      <c r="FU255" s="87"/>
      <c r="FV255" s="87"/>
      <c r="FW255" s="87"/>
      <c r="FX255" s="87"/>
      <c r="FY255" s="87"/>
      <c r="FZ255" s="87"/>
      <c r="GA255" s="87"/>
      <c r="GB255" s="87"/>
      <c r="GC255" s="87"/>
      <c r="GD255" s="87"/>
      <c r="GE255" s="87"/>
      <c r="GF255" s="87"/>
      <c r="GG255" s="87"/>
      <c r="GH255" s="87"/>
      <c r="GI255" s="87"/>
      <c r="GJ255" s="87"/>
      <c r="GK255" s="87"/>
      <c r="GL255" s="87"/>
      <c r="GM255" s="87"/>
      <c r="GN255" s="87"/>
      <c r="GO255" s="87"/>
      <c r="GP255" s="87"/>
      <c r="GQ255" s="87"/>
      <c r="GR255" s="87"/>
      <c r="GS255" s="87"/>
      <c r="GT255" s="87"/>
      <c r="GU255" s="87"/>
      <c r="GV255" s="87"/>
      <c r="GW255" s="87"/>
      <c r="GX255" s="87"/>
      <c r="GY255" s="87"/>
      <c r="GZ255" s="87"/>
      <c r="HA255" s="87"/>
      <c r="HB255" s="87"/>
      <c r="HC255" s="87"/>
      <c r="HD255" s="87"/>
      <c r="HE255" s="87"/>
      <c r="HF255" s="87"/>
      <c r="HG255" s="87"/>
      <c r="HH255" s="87"/>
      <c r="HI255" s="87"/>
      <c r="HJ255" s="87"/>
      <c r="HK255" s="87"/>
      <c r="HL255" s="87"/>
      <c r="HM255" s="87"/>
      <c r="HN255" s="87"/>
      <c r="HO255" s="87"/>
      <c r="HP255" s="87"/>
      <c r="HQ255" s="87"/>
      <c r="HR255" s="87"/>
      <c r="HS255" s="87"/>
      <c r="HT255" s="87"/>
      <c r="HU255" s="87"/>
      <c r="HV255" s="87"/>
      <c r="HW255" s="87"/>
      <c r="HX255" s="87"/>
      <c r="HY255" s="87"/>
      <c r="HZ255" s="87"/>
      <c r="IA255" s="87"/>
      <c r="IB255" s="87"/>
      <c r="IC255" s="87"/>
      <c r="ID255" s="87"/>
      <c r="IE255" s="87"/>
      <c r="IF255" s="87"/>
      <c r="IG255" s="87"/>
      <c r="IH255" s="87"/>
      <c r="II255" s="87"/>
      <c r="IJ255" s="87"/>
      <c r="IK255" s="87"/>
      <c r="IL255" s="87"/>
      <c r="IM255" s="87"/>
      <c r="IN255" s="87"/>
      <c r="IO255" s="87"/>
      <c r="IP255" s="87"/>
      <c r="IQ255" s="87"/>
      <c r="IR255" s="87"/>
      <c r="IS255" s="87"/>
      <c r="IT255" s="87"/>
      <c r="IU255" s="87"/>
      <c r="IV255" s="87"/>
      <c r="IW255" s="87"/>
      <c r="IX255" s="87"/>
      <c r="IY255" s="87"/>
      <c r="IZ255" s="87"/>
      <c r="JA255" s="87"/>
      <c r="JB255" s="87"/>
      <c r="JC255" s="87"/>
      <c r="JD255" s="87"/>
      <c r="JE255" s="87"/>
      <c r="JF255" s="87"/>
      <c r="JG255" s="87"/>
      <c r="JH255" s="87"/>
      <c r="JI255" s="87"/>
      <c r="JJ255" s="87"/>
      <c r="JK255" s="87"/>
      <c r="JL255" s="87"/>
      <c r="JM255" s="87"/>
      <c r="JN255" s="87"/>
      <c r="JO255" s="87"/>
      <c r="JP255" s="87"/>
      <c r="JQ255" s="87"/>
      <c r="JR255" s="87"/>
      <c r="JS255" s="87"/>
      <c r="JT255" s="87"/>
      <c r="JU255" s="87"/>
      <c r="JV255" s="87"/>
      <c r="JW255" s="87"/>
      <c r="JX255" s="87"/>
      <c r="JY255" s="87"/>
      <c r="JZ255" s="87"/>
      <c r="KA255" s="87"/>
      <c r="KB255" s="87"/>
      <c r="KC255" s="87"/>
      <c r="KD255" s="87"/>
      <c r="KE255" s="87"/>
      <c r="KF255" s="87"/>
      <c r="KG255" s="87"/>
      <c r="KH255" s="87"/>
      <c r="KI255" s="87"/>
      <c r="KJ255" s="87"/>
      <c r="KK255" s="87"/>
      <c r="KL255" s="87"/>
      <c r="KM255" s="87"/>
      <c r="KN255" s="87"/>
      <c r="KO255" s="87"/>
      <c r="KP255" s="87"/>
      <c r="KQ255" s="87"/>
      <c r="KR255" s="87"/>
      <c r="KS255" s="87"/>
      <c r="KT255" s="87"/>
      <c r="KU255" s="87"/>
      <c r="KV255" s="87"/>
      <c r="KW255" s="87"/>
      <c r="KX255" s="87"/>
      <c r="KY255" s="87"/>
      <c r="KZ255" s="87"/>
      <c r="LA255" s="87"/>
      <c r="LB255" s="87"/>
      <c r="LC255" s="87"/>
    </row>
    <row r="256" spans="1:315" s="70" customFormat="1" ht="102" customHeight="1">
      <c r="A256" s="47">
        <v>5</v>
      </c>
      <c r="B256" s="48" t="s">
        <v>77</v>
      </c>
      <c r="C256" s="71">
        <v>0.25</v>
      </c>
      <c r="D256" s="95" t="s">
        <v>28</v>
      </c>
      <c r="E256" s="47"/>
      <c r="F256" s="48" t="s">
        <v>11</v>
      </c>
      <c r="G256" s="48" t="s">
        <v>9</v>
      </c>
      <c r="H256" s="48" t="s">
        <v>72</v>
      </c>
      <c r="I256" s="47"/>
      <c r="J256" s="48" t="s">
        <v>51</v>
      </c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  <c r="AA256" s="87"/>
      <c r="AB256" s="87"/>
      <c r="AC256" s="87"/>
      <c r="AD256" s="87"/>
      <c r="AE256" s="87"/>
      <c r="AF256" s="87"/>
      <c r="AG256" s="87"/>
      <c r="AH256" s="87"/>
      <c r="AI256" s="87"/>
      <c r="AJ256" s="87"/>
      <c r="AK256" s="87"/>
      <c r="AL256" s="87"/>
      <c r="AM256" s="87"/>
      <c r="AN256" s="87"/>
      <c r="AO256" s="87"/>
      <c r="AP256" s="87"/>
      <c r="AQ256" s="87"/>
      <c r="AR256" s="87"/>
      <c r="AS256" s="87"/>
      <c r="AT256" s="87"/>
      <c r="AU256" s="87"/>
      <c r="AV256" s="87"/>
      <c r="AW256" s="87"/>
      <c r="AX256" s="87"/>
      <c r="AY256" s="87"/>
      <c r="AZ256" s="87"/>
      <c r="BA256" s="87"/>
      <c r="BB256" s="87"/>
      <c r="BC256" s="87"/>
      <c r="BD256" s="87"/>
      <c r="BE256" s="87"/>
      <c r="BF256" s="87"/>
      <c r="BG256" s="87"/>
      <c r="BH256" s="87"/>
      <c r="BI256" s="87"/>
      <c r="BJ256" s="87"/>
      <c r="BK256" s="87"/>
      <c r="BL256" s="87"/>
      <c r="BM256" s="87"/>
      <c r="BN256" s="87"/>
      <c r="BO256" s="87"/>
      <c r="BP256" s="87"/>
      <c r="BQ256" s="87"/>
      <c r="BR256" s="87"/>
      <c r="BS256" s="87"/>
      <c r="BT256" s="87"/>
      <c r="BU256" s="87"/>
      <c r="BV256" s="87"/>
      <c r="BW256" s="87"/>
      <c r="BX256" s="87"/>
      <c r="BY256" s="87"/>
      <c r="BZ256" s="87"/>
      <c r="CA256" s="87"/>
      <c r="CB256" s="87"/>
      <c r="CC256" s="87"/>
      <c r="CD256" s="87"/>
      <c r="CE256" s="87"/>
      <c r="CF256" s="87"/>
      <c r="CG256" s="87"/>
      <c r="CH256" s="87"/>
      <c r="CI256" s="87"/>
      <c r="CJ256" s="87"/>
      <c r="CK256" s="87"/>
      <c r="CL256" s="87"/>
      <c r="CM256" s="87"/>
      <c r="CN256" s="87"/>
      <c r="CO256" s="87"/>
      <c r="CP256" s="87"/>
      <c r="CQ256" s="87"/>
      <c r="CR256" s="87"/>
      <c r="CS256" s="87"/>
      <c r="CT256" s="87"/>
      <c r="CU256" s="87"/>
      <c r="CV256" s="87"/>
      <c r="CW256" s="87"/>
      <c r="CX256" s="87"/>
      <c r="CY256" s="87"/>
      <c r="CZ256" s="87"/>
      <c r="DA256" s="87"/>
      <c r="DB256" s="87"/>
      <c r="DC256" s="87"/>
      <c r="DD256" s="87"/>
      <c r="DE256" s="87"/>
      <c r="DF256" s="87"/>
      <c r="DG256" s="87"/>
      <c r="DH256" s="87"/>
      <c r="DI256" s="87"/>
      <c r="DJ256" s="87"/>
      <c r="DK256" s="87"/>
      <c r="DL256" s="87"/>
      <c r="DM256" s="87"/>
      <c r="DN256" s="87"/>
      <c r="DO256" s="87"/>
      <c r="DP256" s="87"/>
      <c r="DQ256" s="87"/>
      <c r="DR256" s="87"/>
      <c r="DS256" s="87"/>
      <c r="DT256" s="87"/>
      <c r="DU256" s="87"/>
      <c r="DV256" s="87"/>
      <c r="DW256" s="87"/>
      <c r="DX256" s="87"/>
      <c r="DY256" s="87"/>
      <c r="DZ256" s="87"/>
      <c r="EA256" s="87"/>
      <c r="EB256" s="87"/>
      <c r="EC256" s="87"/>
      <c r="ED256" s="87"/>
      <c r="EE256" s="87"/>
      <c r="EF256" s="87"/>
      <c r="EG256" s="87"/>
      <c r="EH256" s="87"/>
      <c r="EI256" s="87"/>
      <c r="EJ256" s="87"/>
      <c r="EK256" s="87"/>
      <c r="EL256" s="87"/>
      <c r="EM256" s="87"/>
      <c r="EN256" s="87"/>
      <c r="EO256" s="87"/>
      <c r="EP256" s="87"/>
      <c r="EQ256" s="87"/>
      <c r="ER256" s="87"/>
      <c r="ES256" s="87"/>
      <c r="ET256" s="87"/>
      <c r="EU256" s="87"/>
      <c r="EV256" s="87"/>
      <c r="EW256" s="87"/>
      <c r="EX256" s="87"/>
      <c r="EY256" s="87"/>
      <c r="EZ256" s="87"/>
      <c r="FA256" s="87"/>
      <c r="FB256" s="87"/>
      <c r="FC256" s="87"/>
      <c r="FD256" s="87"/>
      <c r="FE256" s="87"/>
      <c r="FF256" s="87"/>
      <c r="FG256" s="87"/>
      <c r="FH256" s="87"/>
      <c r="FI256" s="87"/>
      <c r="FJ256" s="87"/>
      <c r="FK256" s="87"/>
      <c r="FL256" s="87"/>
      <c r="FM256" s="87"/>
      <c r="FN256" s="87"/>
      <c r="FO256" s="87"/>
      <c r="FP256" s="87"/>
      <c r="FQ256" s="87"/>
      <c r="FR256" s="87"/>
      <c r="FS256" s="87"/>
      <c r="FT256" s="87"/>
      <c r="FU256" s="87"/>
      <c r="FV256" s="87"/>
      <c r="FW256" s="87"/>
      <c r="FX256" s="87"/>
      <c r="FY256" s="87"/>
      <c r="FZ256" s="87"/>
      <c r="GA256" s="87"/>
      <c r="GB256" s="87"/>
      <c r="GC256" s="87"/>
      <c r="GD256" s="87"/>
      <c r="GE256" s="87"/>
      <c r="GF256" s="87"/>
      <c r="GG256" s="87"/>
      <c r="GH256" s="87"/>
      <c r="GI256" s="87"/>
      <c r="GJ256" s="87"/>
      <c r="GK256" s="87"/>
      <c r="GL256" s="87"/>
      <c r="GM256" s="87"/>
      <c r="GN256" s="87"/>
      <c r="GO256" s="87"/>
      <c r="GP256" s="87"/>
      <c r="GQ256" s="87"/>
      <c r="GR256" s="87"/>
      <c r="GS256" s="87"/>
      <c r="GT256" s="87"/>
      <c r="GU256" s="87"/>
      <c r="GV256" s="87"/>
      <c r="GW256" s="87"/>
      <c r="GX256" s="87"/>
      <c r="GY256" s="87"/>
      <c r="GZ256" s="87"/>
      <c r="HA256" s="87"/>
      <c r="HB256" s="87"/>
      <c r="HC256" s="87"/>
      <c r="HD256" s="87"/>
      <c r="HE256" s="87"/>
      <c r="HF256" s="87"/>
      <c r="HG256" s="87"/>
      <c r="HH256" s="87"/>
      <c r="HI256" s="87"/>
      <c r="HJ256" s="87"/>
      <c r="HK256" s="87"/>
      <c r="HL256" s="87"/>
      <c r="HM256" s="87"/>
      <c r="HN256" s="87"/>
      <c r="HO256" s="87"/>
      <c r="HP256" s="87"/>
      <c r="HQ256" s="87"/>
      <c r="HR256" s="87"/>
      <c r="HS256" s="87"/>
      <c r="HT256" s="87"/>
      <c r="HU256" s="87"/>
      <c r="HV256" s="87"/>
      <c r="HW256" s="87"/>
      <c r="HX256" s="87"/>
      <c r="HY256" s="87"/>
      <c r="HZ256" s="87"/>
      <c r="IA256" s="87"/>
      <c r="IB256" s="87"/>
      <c r="IC256" s="87"/>
      <c r="ID256" s="87"/>
      <c r="IE256" s="87"/>
      <c r="IF256" s="87"/>
      <c r="IG256" s="87"/>
      <c r="IH256" s="87"/>
      <c r="II256" s="87"/>
      <c r="IJ256" s="87"/>
      <c r="IK256" s="87"/>
      <c r="IL256" s="87"/>
      <c r="IM256" s="87"/>
      <c r="IN256" s="87"/>
      <c r="IO256" s="87"/>
      <c r="IP256" s="87"/>
      <c r="IQ256" s="87"/>
      <c r="IR256" s="87"/>
      <c r="IS256" s="87"/>
      <c r="IT256" s="87"/>
      <c r="IU256" s="87"/>
      <c r="IV256" s="87"/>
      <c r="IW256" s="87"/>
      <c r="IX256" s="87"/>
      <c r="IY256" s="87"/>
      <c r="IZ256" s="87"/>
      <c r="JA256" s="87"/>
      <c r="JB256" s="87"/>
      <c r="JC256" s="87"/>
      <c r="JD256" s="87"/>
      <c r="JE256" s="87"/>
      <c r="JF256" s="87"/>
      <c r="JG256" s="87"/>
      <c r="JH256" s="87"/>
      <c r="JI256" s="87"/>
      <c r="JJ256" s="87"/>
      <c r="JK256" s="87"/>
      <c r="JL256" s="87"/>
      <c r="JM256" s="87"/>
      <c r="JN256" s="87"/>
      <c r="JO256" s="87"/>
      <c r="JP256" s="87"/>
      <c r="JQ256" s="87"/>
      <c r="JR256" s="87"/>
      <c r="JS256" s="87"/>
      <c r="JT256" s="87"/>
      <c r="JU256" s="87"/>
      <c r="JV256" s="87"/>
      <c r="JW256" s="87"/>
      <c r="JX256" s="87"/>
      <c r="JY256" s="87"/>
      <c r="JZ256" s="87"/>
      <c r="KA256" s="87"/>
      <c r="KB256" s="87"/>
      <c r="KC256" s="87"/>
      <c r="KD256" s="87"/>
      <c r="KE256" s="87"/>
      <c r="KF256" s="87"/>
      <c r="KG256" s="87"/>
      <c r="KH256" s="87"/>
      <c r="KI256" s="87"/>
      <c r="KJ256" s="87"/>
      <c r="KK256" s="87"/>
      <c r="KL256" s="87"/>
      <c r="KM256" s="87"/>
      <c r="KN256" s="87"/>
      <c r="KO256" s="87"/>
      <c r="KP256" s="87"/>
      <c r="KQ256" s="87"/>
      <c r="KR256" s="87"/>
      <c r="KS256" s="87"/>
      <c r="KT256" s="87"/>
      <c r="KU256" s="87"/>
      <c r="KV256" s="87"/>
      <c r="KW256" s="87"/>
      <c r="KX256" s="87"/>
      <c r="KY256" s="87"/>
      <c r="KZ256" s="87"/>
      <c r="LA256" s="87"/>
      <c r="LB256" s="87"/>
      <c r="LC256" s="87"/>
    </row>
    <row r="257" spans="1:315" s="70" customFormat="1" ht="102" customHeight="1">
      <c r="A257" s="47">
        <v>6</v>
      </c>
      <c r="B257" s="48" t="s">
        <v>78</v>
      </c>
      <c r="C257" s="71">
        <v>0.25</v>
      </c>
      <c r="D257" s="95" t="s">
        <v>28</v>
      </c>
      <c r="E257" s="47"/>
      <c r="F257" s="48" t="s">
        <v>11</v>
      </c>
      <c r="G257" s="48" t="s">
        <v>9</v>
      </c>
      <c r="H257" s="48" t="s">
        <v>71</v>
      </c>
      <c r="I257" s="47"/>
      <c r="J257" s="48" t="s">
        <v>51</v>
      </c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  <c r="AA257" s="87"/>
      <c r="AB257" s="87"/>
      <c r="AC257" s="87"/>
      <c r="AD257" s="87"/>
      <c r="AE257" s="87"/>
      <c r="AF257" s="87"/>
      <c r="AG257" s="87"/>
      <c r="AH257" s="87"/>
      <c r="AI257" s="87"/>
      <c r="AJ257" s="87"/>
      <c r="AK257" s="87"/>
      <c r="AL257" s="87"/>
      <c r="AM257" s="87"/>
      <c r="AN257" s="87"/>
      <c r="AO257" s="87"/>
      <c r="AP257" s="87"/>
      <c r="AQ257" s="87"/>
      <c r="AR257" s="87"/>
      <c r="AS257" s="87"/>
      <c r="AT257" s="87"/>
      <c r="AU257" s="87"/>
      <c r="AV257" s="87"/>
      <c r="AW257" s="87"/>
      <c r="AX257" s="87"/>
      <c r="AY257" s="87"/>
      <c r="AZ257" s="87"/>
      <c r="BA257" s="87"/>
      <c r="BB257" s="87"/>
      <c r="BC257" s="87"/>
      <c r="BD257" s="87"/>
      <c r="BE257" s="87"/>
      <c r="BF257" s="87"/>
      <c r="BG257" s="87"/>
      <c r="BH257" s="87"/>
      <c r="BI257" s="87"/>
      <c r="BJ257" s="87"/>
      <c r="BK257" s="87"/>
      <c r="BL257" s="87"/>
      <c r="BM257" s="87"/>
      <c r="BN257" s="87"/>
      <c r="BO257" s="87"/>
      <c r="BP257" s="87"/>
      <c r="BQ257" s="87"/>
      <c r="BR257" s="87"/>
      <c r="BS257" s="87"/>
      <c r="BT257" s="87"/>
      <c r="BU257" s="87"/>
      <c r="BV257" s="87"/>
      <c r="BW257" s="87"/>
      <c r="BX257" s="87"/>
      <c r="BY257" s="87"/>
      <c r="BZ257" s="87"/>
      <c r="CA257" s="87"/>
      <c r="CB257" s="87"/>
      <c r="CC257" s="87"/>
      <c r="CD257" s="87"/>
      <c r="CE257" s="87"/>
      <c r="CF257" s="87"/>
      <c r="CG257" s="87"/>
      <c r="CH257" s="87"/>
      <c r="CI257" s="87"/>
      <c r="CJ257" s="87"/>
      <c r="CK257" s="87"/>
      <c r="CL257" s="87"/>
      <c r="CM257" s="87"/>
      <c r="CN257" s="87"/>
      <c r="CO257" s="87"/>
      <c r="CP257" s="87"/>
      <c r="CQ257" s="87"/>
      <c r="CR257" s="87"/>
      <c r="CS257" s="87"/>
      <c r="CT257" s="87"/>
      <c r="CU257" s="87"/>
      <c r="CV257" s="87"/>
      <c r="CW257" s="87"/>
      <c r="CX257" s="87"/>
      <c r="CY257" s="87"/>
      <c r="CZ257" s="87"/>
      <c r="DA257" s="87"/>
      <c r="DB257" s="87"/>
      <c r="DC257" s="87"/>
      <c r="DD257" s="87"/>
      <c r="DE257" s="87"/>
      <c r="DF257" s="87"/>
      <c r="DG257" s="87"/>
      <c r="DH257" s="87"/>
      <c r="DI257" s="87"/>
      <c r="DJ257" s="87"/>
      <c r="DK257" s="87"/>
      <c r="DL257" s="87"/>
      <c r="DM257" s="87"/>
      <c r="DN257" s="87"/>
      <c r="DO257" s="87"/>
      <c r="DP257" s="87"/>
      <c r="DQ257" s="87"/>
      <c r="DR257" s="87"/>
      <c r="DS257" s="87"/>
      <c r="DT257" s="87"/>
      <c r="DU257" s="87"/>
      <c r="DV257" s="87"/>
      <c r="DW257" s="87"/>
      <c r="DX257" s="87"/>
      <c r="DY257" s="87"/>
      <c r="DZ257" s="87"/>
      <c r="EA257" s="87"/>
      <c r="EB257" s="87"/>
      <c r="EC257" s="87"/>
      <c r="ED257" s="87"/>
      <c r="EE257" s="87"/>
      <c r="EF257" s="87"/>
      <c r="EG257" s="87"/>
      <c r="EH257" s="87"/>
      <c r="EI257" s="87"/>
      <c r="EJ257" s="87"/>
      <c r="EK257" s="87"/>
      <c r="EL257" s="87"/>
      <c r="EM257" s="87"/>
      <c r="EN257" s="87"/>
      <c r="EO257" s="87"/>
      <c r="EP257" s="87"/>
      <c r="EQ257" s="87"/>
      <c r="ER257" s="87"/>
      <c r="ES257" s="87"/>
      <c r="ET257" s="87"/>
      <c r="EU257" s="87"/>
      <c r="EV257" s="87"/>
      <c r="EW257" s="87"/>
      <c r="EX257" s="87"/>
      <c r="EY257" s="87"/>
      <c r="EZ257" s="87"/>
      <c r="FA257" s="87"/>
      <c r="FB257" s="87"/>
      <c r="FC257" s="87"/>
      <c r="FD257" s="87"/>
      <c r="FE257" s="87"/>
      <c r="FF257" s="87"/>
      <c r="FG257" s="87"/>
      <c r="FH257" s="87"/>
      <c r="FI257" s="87"/>
      <c r="FJ257" s="87"/>
      <c r="FK257" s="87"/>
      <c r="FL257" s="87"/>
      <c r="FM257" s="87"/>
      <c r="FN257" s="87"/>
      <c r="FO257" s="87"/>
      <c r="FP257" s="87"/>
      <c r="FQ257" s="87"/>
      <c r="FR257" s="87"/>
      <c r="FS257" s="87"/>
      <c r="FT257" s="87"/>
      <c r="FU257" s="87"/>
      <c r="FV257" s="87"/>
      <c r="FW257" s="87"/>
      <c r="FX257" s="87"/>
      <c r="FY257" s="87"/>
      <c r="FZ257" s="87"/>
      <c r="GA257" s="87"/>
      <c r="GB257" s="87"/>
      <c r="GC257" s="87"/>
      <c r="GD257" s="87"/>
      <c r="GE257" s="87"/>
      <c r="GF257" s="87"/>
      <c r="GG257" s="87"/>
      <c r="GH257" s="87"/>
      <c r="GI257" s="87"/>
      <c r="GJ257" s="87"/>
      <c r="GK257" s="87"/>
      <c r="GL257" s="87"/>
      <c r="GM257" s="87"/>
      <c r="GN257" s="87"/>
      <c r="GO257" s="87"/>
      <c r="GP257" s="87"/>
      <c r="GQ257" s="87"/>
      <c r="GR257" s="87"/>
      <c r="GS257" s="87"/>
      <c r="GT257" s="87"/>
      <c r="GU257" s="87"/>
      <c r="GV257" s="87"/>
      <c r="GW257" s="87"/>
      <c r="GX257" s="87"/>
      <c r="GY257" s="87"/>
      <c r="GZ257" s="87"/>
      <c r="HA257" s="87"/>
      <c r="HB257" s="87"/>
      <c r="HC257" s="87"/>
      <c r="HD257" s="87"/>
      <c r="HE257" s="87"/>
      <c r="HF257" s="87"/>
      <c r="HG257" s="87"/>
      <c r="HH257" s="87"/>
      <c r="HI257" s="87"/>
      <c r="HJ257" s="87"/>
      <c r="HK257" s="87"/>
      <c r="HL257" s="87"/>
      <c r="HM257" s="87"/>
      <c r="HN257" s="87"/>
      <c r="HO257" s="87"/>
      <c r="HP257" s="87"/>
      <c r="HQ257" s="87"/>
      <c r="HR257" s="87"/>
      <c r="HS257" s="87"/>
      <c r="HT257" s="87"/>
      <c r="HU257" s="87"/>
      <c r="HV257" s="87"/>
      <c r="HW257" s="87"/>
      <c r="HX257" s="87"/>
      <c r="HY257" s="87"/>
      <c r="HZ257" s="87"/>
      <c r="IA257" s="87"/>
      <c r="IB257" s="87"/>
      <c r="IC257" s="87"/>
      <c r="ID257" s="87"/>
      <c r="IE257" s="87"/>
      <c r="IF257" s="87"/>
      <c r="IG257" s="87"/>
      <c r="IH257" s="87"/>
      <c r="II257" s="87"/>
      <c r="IJ257" s="87"/>
      <c r="IK257" s="87"/>
      <c r="IL257" s="87"/>
      <c r="IM257" s="87"/>
      <c r="IN257" s="87"/>
      <c r="IO257" s="87"/>
      <c r="IP257" s="87"/>
      <c r="IQ257" s="87"/>
      <c r="IR257" s="87"/>
      <c r="IS257" s="87"/>
      <c r="IT257" s="87"/>
      <c r="IU257" s="87"/>
      <c r="IV257" s="87"/>
      <c r="IW257" s="87"/>
      <c r="IX257" s="87"/>
      <c r="IY257" s="87"/>
      <c r="IZ257" s="87"/>
      <c r="JA257" s="87"/>
      <c r="JB257" s="87"/>
      <c r="JC257" s="87"/>
      <c r="JD257" s="87"/>
      <c r="JE257" s="87"/>
      <c r="JF257" s="87"/>
      <c r="JG257" s="87"/>
      <c r="JH257" s="87"/>
      <c r="JI257" s="87"/>
      <c r="JJ257" s="87"/>
      <c r="JK257" s="87"/>
      <c r="JL257" s="87"/>
      <c r="JM257" s="87"/>
      <c r="JN257" s="87"/>
      <c r="JO257" s="87"/>
      <c r="JP257" s="87"/>
      <c r="JQ257" s="87"/>
      <c r="JR257" s="87"/>
      <c r="JS257" s="87"/>
      <c r="JT257" s="87"/>
      <c r="JU257" s="87"/>
      <c r="JV257" s="87"/>
      <c r="JW257" s="87"/>
      <c r="JX257" s="87"/>
      <c r="JY257" s="87"/>
      <c r="JZ257" s="87"/>
      <c r="KA257" s="87"/>
      <c r="KB257" s="87"/>
      <c r="KC257" s="87"/>
      <c r="KD257" s="87"/>
      <c r="KE257" s="87"/>
      <c r="KF257" s="87"/>
      <c r="KG257" s="87"/>
      <c r="KH257" s="87"/>
      <c r="KI257" s="87"/>
      <c r="KJ257" s="87"/>
      <c r="KK257" s="87"/>
      <c r="KL257" s="87"/>
      <c r="KM257" s="87"/>
      <c r="KN257" s="87"/>
      <c r="KO257" s="87"/>
      <c r="KP257" s="87"/>
      <c r="KQ257" s="87"/>
      <c r="KR257" s="87"/>
      <c r="KS257" s="87"/>
      <c r="KT257" s="87"/>
      <c r="KU257" s="87"/>
      <c r="KV257" s="87"/>
      <c r="KW257" s="87"/>
      <c r="KX257" s="87"/>
      <c r="KY257" s="87"/>
      <c r="KZ257" s="87"/>
      <c r="LA257" s="87"/>
      <c r="LB257" s="87"/>
      <c r="LC257" s="87"/>
    </row>
    <row r="258" spans="1:315" s="70" customFormat="1" ht="102" customHeight="1">
      <c r="A258" s="47">
        <v>7</v>
      </c>
      <c r="B258" s="48" t="s">
        <v>79</v>
      </c>
      <c r="C258" s="71">
        <v>0.25</v>
      </c>
      <c r="D258" s="95" t="s">
        <v>28</v>
      </c>
      <c r="E258" s="47"/>
      <c r="F258" s="48" t="s">
        <v>11</v>
      </c>
      <c r="G258" s="48" t="s">
        <v>9</v>
      </c>
      <c r="H258" s="48" t="s">
        <v>72</v>
      </c>
      <c r="I258" s="47"/>
      <c r="J258" s="48" t="s">
        <v>51</v>
      </c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7"/>
      <c r="AK258" s="87"/>
      <c r="AL258" s="87"/>
      <c r="AM258" s="87"/>
      <c r="AN258" s="87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7"/>
      <c r="BP258" s="87"/>
      <c r="BQ258" s="87"/>
      <c r="BR258" s="87"/>
      <c r="BS258" s="87"/>
      <c r="BT258" s="87"/>
      <c r="BU258" s="87"/>
      <c r="BV258" s="87"/>
      <c r="BW258" s="87"/>
      <c r="BX258" s="87"/>
      <c r="BY258" s="87"/>
      <c r="BZ258" s="87"/>
      <c r="CA258" s="87"/>
      <c r="CB258" s="87"/>
      <c r="CC258" s="87"/>
      <c r="CD258" s="87"/>
      <c r="CE258" s="87"/>
      <c r="CF258" s="87"/>
      <c r="CG258" s="87"/>
      <c r="CH258" s="87"/>
      <c r="CI258" s="87"/>
      <c r="CJ258" s="87"/>
      <c r="CK258" s="87"/>
      <c r="CL258" s="87"/>
      <c r="CM258" s="87"/>
      <c r="CN258" s="87"/>
      <c r="CO258" s="87"/>
      <c r="CP258" s="87"/>
      <c r="CQ258" s="87"/>
      <c r="CR258" s="87"/>
      <c r="CS258" s="87"/>
      <c r="CT258" s="87"/>
      <c r="CU258" s="87"/>
      <c r="CV258" s="87"/>
      <c r="CW258" s="87"/>
      <c r="CX258" s="87"/>
      <c r="CY258" s="87"/>
      <c r="CZ258" s="87"/>
      <c r="DA258" s="87"/>
      <c r="DB258" s="87"/>
      <c r="DC258" s="87"/>
      <c r="DD258" s="87"/>
      <c r="DE258" s="87"/>
      <c r="DF258" s="87"/>
      <c r="DG258" s="87"/>
      <c r="DH258" s="87"/>
      <c r="DI258" s="87"/>
      <c r="DJ258" s="87"/>
      <c r="DK258" s="87"/>
      <c r="DL258" s="87"/>
      <c r="DM258" s="87"/>
      <c r="DN258" s="87"/>
      <c r="DO258" s="87"/>
      <c r="DP258" s="87"/>
      <c r="DQ258" s="87"/>
      <c r="DR258" s="87"/>
      <c r="DS258" s="87"/>
      <c r="DT258" s="87"/>
      <c r="DU258" s="87"/>
      <c r="DV258" s="87"/>
      <c r="DW258" s="87"/>
      <c r="DX258" s="87"/>
      <c r="DY258" s="87"/>
      <c r="DZ258" s="87"/>
      <c r="EA258" s="87"/>
      <c r="EB258" s="87"/>
      <c r="EC258" s="87"/>
      <c r="ED258" s="87"/>
      <c r="EE258" s="87"/>
      <c r="EF258" s="87"/>
      <c r="EG258" s="87"/>
      <c r="EH258" s="87"/>
      <c r="EI258" s="87"/>
      <c r="EJ258" s="87"/>
      <c r="EK258" s="87"/>
      <c r="EL258" s="87"/>
      <c r="EM258" s="87"/>
      <c r="EN258" s="87"/>
      <c r="EO258" s="87"/>
      <c r="EP258" s="87"/>
      <c r="EQ258" s="87"/>
      <c r="ER258" s="87"/>
      <c r="ES258" s="87"/>
      <c r="ET258" s="87"/>
      <c r="EU258" s="87"/>
      <c r="EV258" s="87"/>
      <c r="EW258" s="87"/>
      <c r="EX258" s="87"/>
      <c r="EY258" s="87"/>
      <c r="EZ258" s="87"/>
      <c r="FA258" s="87"/>
      <c r="FB258" s="87"/>
      <c r="FC258" s="87"/>
      <c r="FD258" s="87"/>
      <c r="FE258" s="87"/>
      <c r="FF258" s="87"/>
      <c r="FG258" s="87"/>
      <c r="FH258" s="87"/>
      <c r="FI258" s="87"/>
      <c r="FJ258" s="87"/>
      <c r="FK258" s="87"/>
      <c r="FL258" s="87"/>
      <c r="FM258" s="87"/>
      <c r="FN258" s="87"/>
      <c r="FO258" s="87"/>
      <c r="FP258" s="87"/>
      <c r="FQ258" s="87"/>
      <c r="FR258" s="87"/>
      <c r="FS258" s="87"/>
      <c r="FT258" s="87"/>
      <c r="FU258" s="87"/>
      <c r="FV258" s="87"/>
      <c r="FW258" s="87"/>
      <c r="FX258" s="87"/>
      <c r="FY258" s="87"/>
      <c r="FZ258" s="87"/>
      <c r="GA258" s="87"/>
      <c r="GB258" s="87"/>
      <c r="GC258" s="87"/>
      <c r="GD258" s="87"/>
      <c r="GE258" s="87"/>
      <c r="GF258" s="87"/>
      <c r="GG258" s="87"/>
      <c r="GH258" s="87"/>
      <c r="GI258" s="87"/>
      <c r="GJ258" s="87"/>
      <c r="GK258" s="87"/>
      <c r="GL258" s="87"/>
      <c r="GM258" s="87"/>
      <c r="GN258" s="87"/>
      <c r="GO258" s="87"/>
      <c r="GP258" s="87"/>
      <c r="GQ258" s="87"/>
      <c r="GR258" s="87"/>
      <c r="GS258" s="87"/>
      <c r="GT258" s="87"/>
      <c r="GU258" s="87"/>
      <c r="GV258" s="87"/>
      <c r="GW258" s="87"/>
      <c r="GX258" s="87"/>
      <c r="GY258" s="87"/>
      <c r="GZ258" s="87"/>
      <c r="HA258" s="87"/>
      <c r="HB258" s="87"/>
      <c r="HC258" s="87"/>
      <c r="HD258" s="87"/>
      <c r="HE258" s="87"/>
      <c r="HF258" s="87"/>
      <c r="HG258" s="87"/>
      <c r="HH258" s="87"/>
      <c r="HI258" s="87"/>
      <c r="HJ258" s="87"/>
      <c r="HK258" s="87"/>
      <c r="HL258" s="87"/>
      <c r="HM258" s="87"/>
      <c r="HN258" s="87"/>
      <c r="HO258" s="87"/>
      <c r="HP258" s="87"/>
      <c r="HQ258" s="87"/>
      <c r="HR258" s="87"/>
      <c r="HS258" s="87"/>
      <c r="HT258" s="87"/>
      <c r="HU258" s="87"/>
      <c r="HV258" s="87"/>
      <c r="HW258" s="87"/>
      <c r="HX258" s="87"/>
      <c r="HY258" s="87"/>
      <c r="HZ258" s="87"/>
      <c r="IA258" s="87"/>
      <c r="IB258" s="87"/>
      <c r="IC258" s="87"/>
      <c r="ID258" s="87"/>
      <c r="IE258" s="87"/>
      <c r="IF258" s="87"/>
      <c r="IG258" s="87"/>
      <c r="IH258" s="87"/>
      <c r="II258" s="87"/>
      <c r="IJ258" s="87"/>
      <c r="IK258" s="87"/>
      <c r="IL258" s="87"/>
      <c r="IM258" s="87"/>
      <c r="IN258" s="87"/>
      <c r="IO258" s="87"/>
      <c r="IP258" s="87"/>
      <c r="IQ258" s="87"/>
      <c r="IR258" s="87"/>
      <c r="IS258" s="87"/>
      <c r="IT258" s="87"/>
      <c r="IU258" s="87"/>
      <c r="IV258" s="87"/>
      <c r="IW258" s="87"/>
      <c r="IX258" s="87"/>
      <c r="IY258" s="87"/>
      <c r="IZ258" s="87"/>
      <c r="JA258" s="87"/>
      <c r="JB258" s="87"/>
      <c r="JC258" s="87"/>
      <c r="JD258" s="87"/>
      <c r="JE258" s="87"/>
      <c r="JF258" s="87"/>
      <c r="JG258" s="87"/>
      <c r="JH258" s="87"/>
      <c r="JI258" s="87"/>
      <c r="JJ258" s="87"/>
      <c r="JK258" s="87"/>
      <c r="JL258" s="87"/>
      <c r="JM258" s="87"/>
      <c r="JN258" s="87"/>
      <c r="JO258" s="87"/>
      <c r="JP258" s="87"/>
      <c r="JQ258" s="87"/>
      <c r="JR258" s="87"/>
      <c r="JS258" s="87"/>
      <c r="JT258" s="87"/>
      <c r="JU258" s="87"/>
      <c r="JV258" s="87"/>
      <c r="JW258" s="87"/>
      <c r="JX258" s="87"/>
      <c r="JY258" s="87"/>
      <c r="JZ258" s="87"/>
      <c r="KA258" s="87"/>
      <c r="KB258" s="87"/>
      <c r="KC258" s="87"/>
      <c r="KD258" s="87"/>
      <c r="KE258" s="87"/>
      <c r="KF258" s="87"/>
      <c r="KG258" s="87"/>
      <c r="KH258" s="87"/>
      <c r="KI258" s="87"/>
      <c r="KJ258" s="87"/>
      <c r="KK258" s="87"/>
      <c r="KL258" s="87"/>
      <c r="KM258" s="87"/>
      <c r="KN258" s="87"/>
      <c r="KO258" s="87"/>
      <c r="KP258" s="87"/>
      <c r="KQ258" s="87"/>
      <c r="KR258" s="87"/>
      <c r="KS258" s="87"/>
      <c r="KT258" s="87"/>
      <c r="KU258" s="87"/>
      <c r="KV258" s="87"/>
      <c r="KW258" s="87"/>
      <c r="KX258" s="87"/>
      <c r="KY258" s="87"/>
      <c r="KZ258" s="87"/>
      <c r="LA258" s="87"/>
      <c r="LB258" s="87"/>
      <c r="LC258" s="87"/>
    </row>
    <row r="259" spans="1:315" s="1" customFormat="1" ht="38.25" customHeight="1">
      <c r="A259" s="60">
        <v>7</v>
      </c>
      <c r="B259" s="60"/>
      <c r="C259" s="68">
        <f>SUM(C252:C258)</f>
        <v>1.65</v>
      </c>
      <c r="D259" s="55"/>
      <c r="E259" s="55"/>
      <c r="F259" s="55"/>
      <c r="G259" s="55"/>
      <c r="H259" s="55"/>
      <c r="I259" s="47"/>
      <c r="J259" s="47"/>
    </row>
    <row r="260" spans="1:315" s="1" customFormat="1" ht="46.5" customHeight="1">
      <c r="A260" s="207" t="s">
        <v>52</v>
      </c>
      <c r="B260" s="208"/>
      <c r="C260" s="208"/>
      <c r="D260" s="208"/>
      <c r="E260" s="208"/>
      <c r="F260" s="208"/>
      <c r="G260" s="208"/>
      <c r="H260" s="208"/>
      <c r="I260" s="208"/>
      <c r="J260" s="209"/>
    </row>
    <row r="261" spans="1:315" s="34" customFormat="1" ht="82.5" customHeight="1">
      <c r="A261" s="47">
        <v>1</v>
      </c>
      <c r="B261" s="82" t="s">
        <v>88</v>
      </c>
      <c r="C261" s="82">
        <v>0.25</v>
      </c>
      <c r="D261" s="88" t="s">
        <v>28</v>
      </c>
      <c r="E261" s="72"/>
      <c r="F261" s="48" t="s">
        <v>11</v>
      </c>
      <c r="G261" s="48" t="s">
        <v>29</v>
      </c>
      <c r="H261" s="48" t="s">
        <v>91</v>
      </c>
      <c r="I261" s="44"/>
      <c r="J261" s="79" t="s">
        <v>53</v>
      </c>
    </row>
    <row r="262" spans="1:315" s="34" customFormat="1" ht="82.5" customHeight="1">
      <c r="A262" s="128">
        <f>A261+1</f>
        <v>2</v>
      </c>
      <c r="B262" s="82" t="s">
        <v>89</v>
      </c>
      <c r="C262" s="82">
        <v>0.25</v>
      </c>
      <c r="D262" s="88" t="s">
        <v>28</v>
      </c>
      <c r="E262" s="72"/>
      <c r="F262" s="48" t="s">
        <v>11</v>
      </c>
      <c r="G262" s="48" t="s">
        <v>29</v>
      </c>
      <c r="H262" s="48" t="s">
        <v>91</v>
      </c>
      <c r="I262" s="127"/>
      <c r="J262" s="79" t="s">
        <v>53</v>
      </c>
    </row>
    <row r="263" spans="1:315" s="34" customFormat="1" ht="82.5" customHeight="1">
      <c r="A263" s="187">
        <f>A262+1</f>
        <v>3</v>
      </c>
      <c r="B263" s="82" t="s">
        <v>87</v>
      </c>
      <c r="C263" s="82">
        <v>0.21</v>
      </c>
      <c r="D263" s="88" t="s">
        <v>28</v>
      </c>
      <c r="E263" s="72"/>
      <c r="F263" s="48" t="s">
        <v>11</v>
      </c>
      <c r="G263" s="48" t="s">
        <v>29</v>
      </c>
      <c r="H263" s="48" t="s">
        <v>91</v>
      </c>
      <c r="I263" s="44"/>
      <c r="J263" s="79" t="s">
        <v>53</v>
      </c>
    </row>
    <row r="264" spans="1:315" s="34" customFormat="1" ht="82.5" customHeight="1">
      <c r="A264" s="187">
        <f t="shared" ref="A264:A268" si="4">A263+1</f>
        <v>4</v>
      </c>
      <c r="B264" s="81" t="s">
        <v>401</v>
      </c>
      <c r="C264" s="81">
        <v>0.25</v>
      </c>
      <c r="D264" s="88" t="s">
        <v>28</v>
      </c>
      <c r="E264" s="72"/>
      <c r="F264" s="48" t="s">
        <v>11</v>
      </c>
      <c r="G264" s="48" t="s">
        <v>29</v>
      </c>
      <c r="H264" s="48" t="s">
        <v>91</v>
      </c>
      <c r="I264" s="44"/>
      <c r="J264" s="79" t="s">
        <v>53</v>
      </c>
    </row>
    <row r="265" spans="1:315" s="34" customFormat="1" ht="82.5" customHeight="1">
      <c r="A265" s="187">
        <f t="shared" si="4"/>
        <v>5</v>
      </c>
      <c r="B265" s="81" t="s">
        <v>402</v>
      </c>
      <c r="C265" s="81">
        <v>0.25</v>
      </c>
      <c r="D265" s="88" t="s">
        <v>28</v>
      </c>
      <c r="E265" s="72"/>
      <c r="F265" s="48" t="s">
        <v>11</v>
      </c>
      <c r="G265" s="48" t="s">
        <v>29</v>
      </c>
      <c r="H265" s="48" t="s">
        <v>91</v>
      </c>
      <c r="I265" s="44"/>
      <c r="J265" s="79" t="s">
        <v>53</v>
      </c>
    </row>
    <row r="266" spans="1:315" s="34" customFormat="1" ht="82.5" customHeight="1">
      <c r="A266" s="187">
        <f t="shared" si="4"/>
        <v>6</v>
      </c>
      <c r="B266" s="81" t="s">
        <v>403</v>
      </c>
      <c r="C266" s="81">
        <v>0.25</v>
      </c>
      <c r="D266" s="88" t="s">
        <v>28</v>
      </c>
      <c r="E266" s="72"/>
      <c r="F266" s="48" t="s">
        <v>11</v>
      </c>
      <c r="G266" s="48" t="s">
        <v>29</v>
      </c>
      <c r="H266" s="48" t="s">
        <v>91</v>
      </c>
      <c r="I266" s="44"/>
      <c r="J266" s="79" t="s">
        <v>53</v>
      </c>
    </row>
    <row r="267" spans="1:315" s="34" customFormat="1" ht="82.5" customHeight="1">
      <c r="A267" s="194">
        <f t="shared" si="4"/>
        <v>7</v>
      </c>
      <c r="B267" s="81" t="s">
        <v>404</v>
      </c>
      <c r="C267" s="82">
        <v>0.25</v>
      </c>
      <c r="D267" s="88" t="s">
        <v>28</v>
      </c>
      <c r="E267" s="72"/>
      <c r="F267" s="48" t="s">
        <v>11</v>
      </c>
      <c r="G267" s="48" t="s">
        <v>29</v>
      </c>
      <c r="H267" s="48" t="s">
        <v>91</v>
      </c>
      <c r="I267" s="44"/>
      <c r="J267" s="79" t="s">
        <v>53</v>
      </c>
    </row>
    <row r="268" spans="1:315" s="34" customFormat="1" ht="82.5" customHeight="1">
      <c r="A268" s="194">
        <f t="shared" si="4"/>
        <v>8</v>
      </c>
      <c r="B268" s="82" t="s">
        <v>405</v>
      </c>
      <c r="C268" s="82">
        <v>0.25</v>
      </c>
      <c r="D268" s="88" t="s">
        <v>28</v>
      </c>
      <c r="E268" s="72"/>
      <c r="F268" s="48" t="s">
        <v>11</v>
      </c>
      <c r="G268" s="48" t="s">
        <v>29</v>
      </c>
      <c r="H268" s="48" t="s">
        <v>91</v>
      </c>
      <c r="I268" s="44"/>
      <c r="J268" s="79" t="s">
        <v>53</v>
      </c>
    </row>
    <row r="269" spans="1:315" s="32" customFormat="1" ht="36.75" customHeight="1">
      <c r="A269" s="45">
        <v>8</v>
      </c>
      <c r="B269" s="45"/>
      <c r="C269" s="46">
        <f>SUM(C261:C268)</f>
        <v>1.96</v>
      </c>
      <c r="D269" s="47"/>
      <c r="E269" s="47"/>
      <c r="F269" s="47"/>
      <c r="G269" s="47"/>
      <c r="H269" s="47"/>
      <c r="I269" s="47"/>
      <c r="J269" s="47"/>
    </row>
    <row r="270" spans="1:315" s="32" customFormat="1" ht="43.5" customHeight="1">
      <c r="A270" s="207" t="s">
        <v>54</v>
      </c>
      <c r="B270" s="208"/>
      <c r="C270" s="208"/>
      <c r="D270" s="208"/>
      <c r="E270" s="208"/>
      <c r="F270" s="208"/>
      <c r="G270" s="208"/>
      <c r="H270" s="208"/>
      <c r="I270" s="208"/>
      <c r="J270" s="209"/>
    </row>
    <row r="271" spans="1:315" s="32" customFormat="1" ht="81" customHeight="1">
      <c r="A271" s="47">
        <v>1</v>
      </c>
      <c r="B271" s="82" t="s">
        <v>90</v>
      </c>
      <c r="C271" s="82">
        <v>0.25</v>
      </c>
      <c r="D271" s="88" t="s">
        <v>28</v>
      </c>
      <c r="E271" s="72"/>
      <c r="F271" s="48" t="s">
        <v>11</v>
      </c>
      <c r="G271" s="48" t="s">
        <v>29</v>
      </c>
      <c r="H271" s="48" t="s">
        <v>91</v>
      </c>
      <c r="I271" s="47"/>
      <c r="J271" s="79" t="s">
        <v>353</v>
      </c>
    </row>
    <row r="272" spans="1:315" s="32" customFormat="1" ht="81" customHeight="1">
      <c r="A272" s="47">
        <f>A271+1</f>
        <v>2</v>
      </c>
      <c r="B272" s="82" t="s">
        <v>324</v>
      </c>
      <c r="C272" s="82">
        <v>0.2</v>
      </c>
      <c r="D272" s="88" t="s">
        <v>28</v>
      </c>
      <c r="E272" s="72"/>
      <c r="F272" s="48" t="s">
        <v>11</v>
      </c>
      <c r="G272" s="48" t="s">
        <v>29</v>
      </c>
      <c r="H272" s="48" t="s">
        <v>91</v>
      </c>
      <c r="I272" s="47"/>
      <c r="J272" s="79" t="s">
        <v>353</v>
      </c>
    </row>
    <row r="273" spans="1:10" s="32" customFormat="1" ht="81" customHeight="1">
      <c r="A273" s="168">
        <f t="shared" ref="A273" si="5">A272+1</f>
        <v>3</v>
      </c>
      <c r="B273" s="82" t="s">
        <v>418</v>
      </c>
      <c r="C273" s="82">
        <v>0.25</v>
      </c>
      <c r="D273" s="88" t="s">
        <v>28</v>
      </c>
      <c r="E273" s="72"/>
      <c r="F273" s="48" t="s">
        <v>11</v>
      </c>
      <c r="G273" s="48" t="s">
        <v>29</v>
      </c>
      <c r="H273" s="48" t="s">
        <v>92</v>
      </c>
      <c r="I273" s="47"/>
      <c r="J273" s="79" t="s">
        <v>353</v>
      </c>
    </row>
    <row r="274" spans="1:10" s="32" customFormat="1" ht="43.5" customHeight="1">
      <c r="A274" s="45">
        <v>3</v>
      </c>
      <c r="B274" s="45"/>
      <c r="C274" s="63">
        <f>SUM(C271:C273)</f>
        <v>0.7</v>
      </c>
      <c r="D274" s="47"/>
      <c r="E274" s="47"/>
      <c r="F274" s="47"/>
      <c r="G274" s="47"/>
      <c r="H274" s="47"/>
      <c r="I274" s="47"/>
      <c r="J274" s="47"/>
    </row>
    <row r="275" spans="1:10" s="1" customFormat="1" ht="55.5" customHeight="1">
      <c r="A275" s="207" t="s">
        <v>55</v>
      </c>
      <c r="B275" s="208"/>
      <c r="C275" s="208"/>
      <c r="D275" s="208"/>
      <c r="E275" s="208"/>
      <c r="F275" s="208"/>
      <c r="G275" s="208"/>
      <c r="H275" s="208"/>
      <c r="I275" s="208"/>
      <c r="J275" s="209"/>
    </row>
    <row r="276" spans="1:10" s="34" customFormat="1" ht="72.75" customHeight="1">
      <c r="A276" s="54">
        <v>1</v>
      </c>
      <c r="B276" s="48" t="s">
        <v>372</v>
      </c>
      <c r="C276" s="84">
        <v>0.22839999999999999</v>
      </c>
      <c r="D276" s="88" t="s">
        <v>28</v>
      </c>
      <c r="E276" s="72"/>
      <c r="F276" s="48" t="s">
        <v>11</v>
      </c>
      <c r="G276" s="48" t="s">
        <v>29</v>
      </c>
      <c r="H276" s="48" t="s">
        <v>91</v>
      </c>
      <c r="I276" s="47"/>
      <c r="J276" s="79" t="s">
        <v>373</v>
      </c>
    </row>
    <row r="277" spans="1:10" s="34" customFormat="1" ht="72.75" customHeight="1">
      <c r="A277" s="54">
        <f t="shared" ref="A277:A298" si="6">A276+1</f>
        <v>2</v>
      </c>
      <c r="B277" s="48" t="s">
        <v>115</v>
      </c>
      <c r="C277" s="84">
        <v>0.249</v>
      </c>
      <c r="D277" s="88" t="s">
        <v>28</v>
      </c>
      <c r="E277" s="72"/>
      <c r="F277" s="48" t="s">
        <v>11</v>
      </c>
      <c r="G277" s="48" t="s">
        <v>29</v>
      </c>
      <c r="H277" s="48" t="s">
        <v>91</v>
      </c>
      <c r="I277" s="47"/>
      <c r="J277" s="79" t="s">
        <v>373</v>
      </c>
    </row>
    <row r="278" spans="1:10" s="34" customFormat="1" ht="72.75" customHeight="1">
      <c r="A278" s="54">
        <f t="shared" si="6"/>
        <v>3</v>
      </c>
      <c r="B278" s="48" t="s">
        <v>374</v>
      </c>
      <c r="C278" s="84">
        <v>0.25</v>
      </c>
      <c r="D278" s="88" t="s">
        <v>28</v>
      </c>
      <c r="E278" s="72"/>
      <c r="F278" s="48" t="s">
        <v>11</v>
      </c>
      <c r="G278" s="48" t="s">
        <v>29</v>
      </c>
      <c r="H278" s="48" t="s">
        <v>91</v>
      </c>
      <c r="I278" s="181"/>
      <c r="J278" s="79" t="s">
        <v>373</v>
      </c>
    </row>
    <row r="279" spans="1:10" s="90" customFormat="1" ht="72.75" customHeight="1">
      <c r="A279" s="54">
        <f t="shared" si="6"/>
        <v>4</v>
      </c>
      <c r="B279" s="48" t="s">
        <v>116</v>
      </c>
      <c r="C279" s="84">
        <v>0.247</v>
      </c>
      <c r="D279" s="88" t="s">
        <v>28</v>
      </c>
      <c r="E279" s="72"/>
      <c r="F279" s="48" t="s">
        <v>11</v>
      </c>
      <c r="G279" s="48" t="s">
        <v>29</v>
      </c>
      <c r="H279" s="48" t="s">
        <v>91</v>
      </c>
      <c r="I279" s="47"/>
      <c r="J279" s="79" t="s">
        <v>373</v>
      </c>
    </row>
    <row r="280" spans="1:10" s="34" customFormat="1" ht="72.75" customHeight="1">
      <c r="A280" s="54">
        <f t="shared" si="6"/>
        <v>5</v>
      </c>
      <c r="B280" s="48" t="s">
        <v>117</v>
      </c>
      <c r="C280" s="84">
        <v>0.24829999999999999</v>
      </c>
      <c r="D280" s="88" t="s">
        <v>28</v>
      </c>
      <c r="E280" s="72"/>
      <c r="F280" s="48" t="s">
        <v>11</v>
      </c>
      <c r="G280" s="48" t="s">
        <v>29</v>
      </c>
      <c r="H280" s="48" t="s">
        <v>91</v>
      </c>
      <c r="I280" s="47"/>
      <c r="J280" s="79" t="s">
        <v>373</v>
      </c>
    </row>
    <row r="281" spans="1:10" s="34" customFormat="1" ht="72.75" customHeight="1">
      <c r="A281" s="54">
        <f t="shared" si="6"/>
        <v>6</v>
      </c>
      <c r="B281" s="48" t="s">
        <v>118</v>
      </c>
      <c r="C281" s="84">
        <v>0.23830000000000001</v>
      </c>
      <c r="D281" s="88" t="s">
        <v>28</v>
      </c>
      <c r="E281" s="72"/>
      <c r="F281" s="48" t="s">
        <v>11</v>
      </c>
      <c r="G281" s="48" t="s">
        <v>29</v>
      </c>
      <c r="H281" s="48" t="s">
        <v>91</v>
      </c>
      <c r="I281" s="47"/>
      <c r="J281" s="79" t="s">
        <v>373</v>
      </c>
    </row>
    <row r="282" spans="1:10" s="34" customFormat="1" ht="72.75" customHeight="1">
      <c r="A282" s="54">
        <f t="shared" si="6"/>
        <v>7</v>
      </c>
      <c r="B282" s="48" t="s">
        <v>375</v>
      </c>
      <c r="C282" s="84">
        <v>0.24929999999999999</v>
      </c>
      <c r="D282" s="88" t="s">
        <v>28</v>
      </c>
      <c r="E282" s="72"/>
      <c r="F282" s="48" t="s">
        <v>11</v>
      </c>
      <c r="G282" s="48" t="s">
        <v>29</v>
      </c>
      <c r="H282" s="48" t="s">
        <v>91</v>
      </c>
      <c r="I282" s="47"/>
      <c r="J282" s="79" t="s">
        <v>373</v>
      </c>
    </row>
    <row r="283" spans="1:10" s="34" customFormat="1" ht="72.75" customHeight="1">
      <c r="A283" s="54">
        <f>A282+1</f>
        <v>8</v>
      </c>
      <c r="B283" s="48" t="s">
        <v>119</v>
      </c>
      <c r="C283" s="84">
        <v>0.24859999999999999</v>
      </c>
      <c r="D283" s="88" t="s">
        <v>28</v>
      </c>
      <c r="E283" s="72"/>
      <c r="F283" s="48" t="s">
        <v>11</v>
      </c>
      <c r="G283" s="48" t="s">
        <v>29</v>
      </c>
      <c r="H283" s="48" t="s">
        <v>91</v>
      </c>
      <c r="I283" s="47"/>
      <c r="J283" s="79" t="s">
        <v>373</v>
      </c>
    </row>
    <row r="284" spans="1:10" s="34" customFormat="1" ht="72.75" customHeight="1">
      <c r="A284" s="54">
        <f t="shared" si="6"/>
        <v>9</v>
      </c>
      <c r="B284" s="48" t="s">
        <v>120</v>
      </c>
      <c r="C284" s="84">
        <v>0.24940000000000001</v>
      </c>
      <c r="D284" s="88" t="s">
        <v>28</v>
      </c>
      <c r="E284" s="72"/>
      <c r="F284" s="48" t="s">
        <v>11</v>
      </c>
      <c r="G284" s="48" t="s">
        <v>29</v>
      </c>
      <c r="H284" s="48" t="s">
        <v>91</v>
      </c>
      <c r="I284" s="47"/>
      <c r="J284" s="79" t="s">
        <v>373</v>
      </c>
    </row>
    <row r="285" spans="1:10" s="34" customFormat="1" ht="72.75" customHeight="1">
      <c r="A285" s="54">
        <f t="shared" si="6"/>
        <v>10</v>
      </c>
      <c r="B285" s="48" t="s">
        <v>121</v>
      </c>
      <c r="C285" s="84">
        <v>0.2475</v>
      </c>
      <c r="D285" s="88" t="s">
        <v>28</v>
      </c>
      <c r="E285" s="72"/>
      <c r="F285" s="48" t="s">
        <v>11</v>
      </c>
      <c r="G285" s="48" t="s">
        <v>29</v>
      </c>
      <c r="H285" s="48" t="s">
        <v>91</v>
      </c>
      <c r="I285" s="47"/>
      <c r="J285" s="79" t="s">
        <v>373</v>
      </c>
    </row>
    <row r="286" spans="1:10" s="34" customFormat="1" ht="72.75" customHeight="1">
      <c r="A286" s="54">
        <f t="shared" si="6"/>
        <v>11</v>
      </c>
      <c r="B286" s="48" t="s">
        <v>122</v>
      </c>
      <c r="C286" s="84">
        <v>0.2465</v>
      </c>
      <c r="D286" s="88" t="s">
        <v>28</v>
      </c>
      <c r="E286" s="72"/>
      <c r="F286" s="48" t="s">
        <v>11</v>
      </c>
      <c r="G286" s="48" t="s">
        <v>29</v>
      </c>
      <c r="H286" s="48" t="s">
        <v>91</v>
      </c>
      <c r="I286" s="47"/>
      <c r="J286" s="79" t="s">
        <v>373</v>
      </c>
    </row>
    <row r="287" spans="1:10" s="34" customFormat="1" ht="72.75" customHeight="1">
      <c r="A287" s="54">
        <f t="shared" si="6"/>
        <v>12</v>
      </c>
      <c r="B287" s="48" t="s">
        <v>123</v>
      </c>
      <c r="C287" s="84">
        <v>0.24479999999999999</v>
      </c>
      <c r="D287" s="88" t="s">
        <v>28</v>
      </c>
      <c r="E287" s="72"/>
      <c r="F287" s="48" t="s">
        <v>11</v>
      </c>
      <c r="G287" s="48" t="s">
        <v>29</v>
      </c>
      <c r="H287" s="48" t="s">
        <v>91</v>
      </c>
      <c r="I287" s="47"/>
      <c r="J287" s="79" t="s">
        <v>373</v>
      </c>
    </row>
    <row r="288" spans="1:10" s="34" customFormat="1" ht="72.75" customHeight="1">
      <c r="A288" s="54">
        <f t="shared" si="6"/>
        <v>13</v>
      </c>
      <c r="B288" s="48" t="s">
        <v>124</v>
      </c>
      <c r="C288" s="84">
        <v>0.24149999999999999</v>
      </c>
      <c r="D288" s="88" t="s">
        <v>28</v>
      </c>
      <c r="E288" s="72"/>
      <c r="F288" s="48" t="s">
        <v>11</v>
      </c>
      <c r="G288" s="48" t="s">
        <v>29</v>
      </c>
      <c r="H288" s="48" t="s">
        <v>91</v>
      </c>
      <c r="I288" s="47"/>
      <c r="J288" s="79" t="s">
        <v>373</v>
      </c>
    </row>
    <row r="289" spans="1:10" s="34" customFormat="1" ht="72.75" customHeight="1">
      <c r="A289" s="54">
        <f t="shared" si="6"/>
        <v>14</v>
      </c>
      <c r="B289" s="48" t="s">
        <v>125</v>
      </c>
      <c r="C289" s="84">
        <v>0.24510000000000001</v>
      </c>
      <c r="D289" s="88" t="s">
        <v>28</v>
      </c>
      <c r="E289" s="72"/>
      <c r="F289" s="48" t="s">
        <v>11</v>
      </c>
      <c r="G289" s="48" t="s">
        <v>29</v>
      </c>
      <c r="H289" s="48" t="s">
        <v>91</v>
      </c>
      <c r="I289" s="47"/>
      <c r="J289" s="79" t="s">
        <v>373</v>
      </c>
    </row>
    <row r="290" spans="1:10" s="34" customFormat="1" ht="72.75" customHeight="1">
      <c r="A290" s="54">
        <f t="shared" si="6"/>
        <v>15</v>
      </c>
      <c r="B290" s="48" t="s">
        <v>126</v>
      </c>
      <c r="C290" s="84">
        <v>0.18110000000000001</v>
      </c>
      <c r="D290" s="88" t="s">
        <v>28</v>
      </c>
      <c r="E290" s="72"/>
      <c r="F290" s="48" t="s">
        <v>11</v>
      </c>
      <c r="G290" s="48" t="s">
        <v>29</v>
      </c>
      <c r="H290" s="48" t="s">
        <v>91</v>
      </c>
      <c r="I290" s="47"/>
      <c r="J290" s="79" t="s">
        <v>373</v>
      </c>
    </row>
    <row r="291" spans="1:10" s="34" customFormat="1" ht="72.75" customHeight="1">
      <c r="A291" s="54">
        <f t="shared" si="6"/>
        <v>16</v>
      </c>
      <c r="B291" s="48" t="s">
        <v>127</v>
      </c>
      <c r="C291" s="84">
        <v>0.24660000000000001</v>
      </c>
      <c r="D291" s="88" t="s">
        <v>28</v>
      </c>
      <c r="E291" s="72"/>
      <c r="F291" s="48" t="s">
        <v>11</v>
      </c>
      <c r="G291" s="48" t="s">
        <v>29</v>
      </c>
      <c r="H291" s="48" t="s">
        <v>91</v>
      </c>
      <c r="I291" s="47"/>
      <c r="J291" s="79" t="s">
        <v>373</v>
      </c>
    </row>
    <row r="292" spans="1:10" s="34" customFormat="1" ht="72.75" customHeight="1">
      <c r="A292" s="54">
        <f>A291+1</f>
        <v>17</v>
      </c>
      <c r="B292" s="48" t="s">
        <v>128</v>
      </c>
      <c r="C292" s="84">
        <v>0.2089</v>
      </c>
      <c r="D292" s="88" t="s">
        <v>28</v>
      </c>
      <c r="E292" s="72"/>
      <c r="F292" s="48" t="s">
        <v>11</v>
      </c>
      <c r="G292" s="48" t="s">
        <v>29</v>
      </c>
      <c r="H292" s="48" t="s">
        <v>91</v>
      </c>
      <c r="I292" s="47"/>
      <c r="J292" s="79" t="s">
        <v>373</v>
      </c>
    </row>
    <row r="293" spans="1:10" s="34" customFormat="1" ht="72.75" customHeight="1">
      <c r="A293" s="54">
        <f t="shared" si="6"/>
        <v>18</v>
      </c>
      <c r="B293" s="48" t="s">
        <v>129</v>
      </c>
      <c r="C293" s="84">
        <v>0.20730000000000001</v>
      </c>
      <c r="D293" s="88" t="s">
        <v>28</v>
      </c>
      <c r="E293" s="72"/>
      <c r="F293" s="48" t="s">
        <v>11</v>
      </c>
      <c r="G293" s="48" t="s">
        <v>29</v>
      </c>
      <c r="H293" s="48" t="s">
        <v>91</v>
      </c>
      <c r="I293" s="47"/>
      <c r="J293" s="79" t="s">
        <v>373</v>
      </c>
    </row>
    <row r="294" spans="1:10" s="34" customFormat="1" ht="72.75" customHeight="1">
      <c r="A294" s="54">
        <f t="shared" si="6"/>
        <v>19</v>
      </c>
      <c r="B294" s="48" t="s">
        <v>130</v>
      </c>
      <c r="C294" s="86">
        <v>0.20660000000000001</v>
      </c>
      <c r="D294" s="88" t="s">
        <v>28</v>
      </c>
      <c r="E294" s="72"/>
      <c r="F294" s="48" t="s">
        <v>11</v>
      </c>
      <c r="G294" s="48" t="s">
        <v>29</v>
      </c>
      <c r="H294" s="48" t="s">
        <v>91</v>
      </c>
      <c r="I294" s="47"/>
      <c r="J294" s="79" t="s">
        <v>373</v>
      </c>
    </row>
    <row r="295" spans="1:10" s="34" customFormat="1" ht="72.75" customHeight="1">
      <c r="A295" s="54">
        <f t="shared" si="6"/>
        <v>20</v>
      </c>
      <c r="B295" s="85" t="s">
        <v>112</v>
      </c>
      <c r="C295" s="65">
        <v>0.25</v>
      </c>
      <c r="D295" s="88" t="s">
        <v>28</v>
      </c>
      <c r="E295" s="72"/>
      <c r="F295" s="48" t="s">
        <v>11</v>
      </c>
      <c r="G295" s="48" t="s">
        <v>29</v>
      </c>
      <c r="H295" s="48" t="s">
        <v>96</v>
      </c>
      <c r="I295" s="47"/>
      <c r="J295" s="79" t="s">
        <v>373</v>
      </c>
    </row>
    <row r="296" spans="1:10" s="34" customFormat="1" ht="72.75" customHeight="1">
      <c r="A296" s="54">
        <f t="shared" si="6"/>
        <v>21</v>
      </c>
      <c r="B296" s="85" t="s">
        <v>113</v>
      </c>
      <c r="C296" s="65">
        <v>0.2495</v>
      </c>
      <c r="D296" s="88" t="s">
        <v>28</v>
      </c>
      <c r="E296" s="72" t="s">
        <v>131</v>
      </c>
      <c r="F296" s="48" t="s">
        <v>11</v>
      </c>
      <c r="G296" s="48" t="s">
        <v>29</v>
      </c>
      <c r="H296" s="48" t="s">
        <v>96</v>
      </c>
      <c r="I296" s="47"/>
      <c r="J296" s="79" t="s">
        <v>373</v>
      </c>
    </row>
    <row r="297" spans="1:10" s="34" customFormat="1" ht="72.75" customHeight="1">
      <c r="A297" s="54">
        <f t="shared" si="6"/>
        <v>22</v>
      </c>
      <c r="B297" s="129" t="s">
        <v>114</v>
      </c>
      <c r="C297" s="65">
        <v>0.25</v>
      </c>
      <c r="D297" s="88" t="s">
        <v>28</v>
      </c>
      <c r="E297" s="72"/>
      <c r="F297" s="48" t="s">
        <v>11</v>
      </c>
      <c r="G297" s="48" t="s">
        <v>29</v>
      </c>
      <c r="H297" s="48" t="s">
        <v>96</v>
      </c>
      <c r="I297" s="128"/>
      <c r="J297" s="79" t="s">
        <v>373</v>
      </c>
    </row>
    <row r="298" spans="1:10" s="34" customFormat="1" ht="72.75" customHeight="1">
      <c r="A298" s="54">
        <f t="shared" si="6"/>
        <v>23</v>
      </c>
      <c r="B298" s="191" t="s">
        <v>296</v>
      </c>
      <c r="C298" s="65">
        <v>0.25</v>
      </c>
      <c r="D298" s="88" t="s">
        <v>28</v>
      </c>
      <c r="E298" s="72"/>
      <c r="F298" s="48" t="s">
        <v>11</v>
      </c>
      <c r="G298" s="48" t="s">
        <v>29</v>
      </c>
      <c r="H298" s="48" t="s">
        <v>91</v>
      </c>
      <c r="I298" s="48" t="s">
        <v>270</v>
      </c>
      <c r="J298" s="79" t="s">
        <v>373</v>
      </c>
    </row>
    <row r="299" spans="1:10" s="34" customFormat="1" ht="42" customHeight="1">
      <c r="A299" s="45">
        <v>23</v>
      </c>
      <c r="B299" s="60"/>
      <c r="C299" s="68">
        <f>SUM(C276:C298)</f>
        <v>5.4836999999999998</v>
      </c>
      <c r="D299" s="55"/>
      <c r="E299" s="47"/>
      <c r="F299" s="47"/>
      <c r="G299" s="47"/>
      <c r="H299" s="47"/>
      <c r="I299" s="47"/>
      <c r="J299" s="170"/>
    </row>
    <row r="300" spans="1:10" s="34" customFormat="1" ht="50.25" customHeight="1">
      <c r="A300" s="223" t="s">
        <v>57</v>
      </c>
      <c r="B300" s="224"/>
      <c r="C300" s="224"/>
      <c r="D300" s="224"/>
      <c r="E300" s="224"/>
      <c r="F300" s="224"/>
      <c r="G300" s="224"/>
      <c r="H300" s="224"/>
      <c r="I300" s="224"/>
      <c r="J300" s="225"/>
    </row>
    <row r="301" spans="1:10" s="34" customFormat="1" ht="78.75" customHeight="1">
      <c r="A301" s="47">
        <v>1</v>
      </c>
      <c r="B301" s="82" t="s">
        <v>93</v>
      </c>
      <c r="C301" s="82">
        <v>0.16</v>
      </c>
      <c r="D301" s="88" t="s">
        <v>28</v>
      </c>
      <c r="E301" s="72"/>
      <c r="F301" s="48" t="s">
        <v>11</v>
      </c>
      <c r="G301" s="48" t="s">
        <v>29</v>
      </c>
      <c r="H301" s="48" t="s">
        <v>91</v>
      </c>
      <c r="I301" s="47"/>
      <c r="J301" s="79" t="s">
        <v>352</v>
      </c>
    </row>
    <row r="302" spans="1:10" s="34" customFormat="1" ht="78.75" customHeight="1">
      <c r="A302" s="170">
        <v>2</v>
      </c>
      <c r="B302" s="82" t="s">
        <v>355</v>
      </c>
      <c r="C302" s="82">
        <v>0.25</v>
      </c>
      <c r="D302" s="88" t="s">
        <v>28</v>
      </c>
      <c r="E302" s="72"/>
      <c r="F302" s="48" t="s">
        <v>11</v>
      </c>
      <c r="G302" s="48" t="s">
        <v>29</v>
      </c>
      <c r="H302" s="48" t="s">
        <v>91</v>
      </c>
      <c r="I302" s="48"/>
      <c r="J302" s="79" t="s">
        <v>352</v>
      </c>
    </row>
    <row r="303" spans="1:10" s="34" customFormat="1" ht="78.75" customHeight="1">
      <c r="A303" s="170">
        <v>3</v>
      </c>
      <c r="B303" s="82" t="s">
        <v>356</v>
      </c>
      <c r="C303" s="82">
        <v>0.25</v>
      </c>
      <c r="D303" s="88" t="s">
        <v>28</v>
      </c>
      <c r="E303" s="72"/>
      <c r="F303" s="48" t="s">
        <v>11</v>
      </c>
      <c r="G303" s="48" t="s">
        <v>29</v>
      </c>
      <c r="H303" s="48" t="s">
        <v>91</v>
      </c>
      <c r="I303" s="48"/>
      <c r="J303" s="79" t="s">
        <v>352</v>
      </c>
    </row>
    <row r="304" spans="1:10" s="34" customFormat="1" ht="39.75" customHeight="1">
      <c r="A304" s="45">
        <v>3</v>
      </c>
      <c r="B304" s="62"/>
      <c r="C304" s="45">
        <f>SUM(C301:C303)</f>
        <v>0.66</v>
      </c>
      <c r="D304" s="52"/>
      <c r="E304" s="53"/>
      <c r="F304" s="52"/>
      <c r="G304" s="52"/>
      <c r="H304" s="52"/>
      <c r="I304" s="52"/>
      <c r="J304" s="41"/>
    </row>
    <row r="305" spans="1:10" s="34" customFormat="1" ht="48.75" customHeight="1">
      <c r="A305" s="207" t="s">
        <v>58</v>
      </c>
      <c r="B305" s="208"/>
      <c r="C305" s="208"/>
      <c r="D305" s="208"/>
      <c r="E305" s="208"/>
      <c r="F305" s="208"/>
      <c r="G305" s="208"/>
      <c r="H305" s="208"/>
      <c r="I305" s="208"/>
      <c r="J305" s="209"/>
    </row>
    <row r="306" spans="1:10" s="34" customFormat="1" ht="78.75" customHeight="1">
      <c r="A306" s="48">
        <v>1</v>
      </c>
      <c r="B306" s="81" t="s">
        <v>344</v>
      </c>
      <c r="C306" s="81">
        <v>0.49</v>
      </c>
      <c r="D306" s="88" t="s">
        <v>28</v>
      </c>
      <c r="E306" s="72"/>
      <c r="F306" s="48" t="s">
        <v>11</v>
      </c>
      <c r="G306" s="48" t="s">
        <v>29</v>
      </c>
      <c r="H306" s="48" t="s">
        <v>91</v>
      </c>
      <c r="I306" s="170"/>
      <c r="J306" s="79" t="s">
        <v>297</v>
      </c>
    </row>
    <row r="307" spans="1:10" s="90" customFormat="1" ht="78.75" customHeight="1">
      <c r="A307" s="48">
        <f t="shared" ref="A307:A309" si="7">A306+1</f>
        <v>2</v>
      </c>
      <c r="B307" s="81" t="s">
        <v>431</v>
      </c>
      <c r="C307" s="81">
        <v>0.25</v>
      </c>
      <c r="D307" s="88" t="s">
        <v>28</v>
      </c>
      <c r="E307" s="72"/>
      <c r="F307" s="48" t="s">
        <v>11</v>
      </c>
      <c r="G307" s="48" t="s">
        <v>29</v>
      </c>
      <c r="H307" s="48" t="s">
        <v>91</v>
      </c>
      <c r="I307" s="128"/>
      <c r="J307" s="79" t="s">
        <v>297</v>
      </c>
    </row>
    <row r="308" spans="1:10" s="34" customFormat="1" ht="78.75" customHeight="1">
      <c r="A308" s="48">
        <f t="shared" si="7"/>
        <v>3</v>
      </c>
      <c r="B308" s="81" t="s">
        <v>94</v>
      </c>
      <c r="C308" s="81">
        <v>0.25</v>
      </c>
      <c r="D308" s="88" t="s">
        <v>28</v>
      </c>
      <c r="E308" s="72"/>
      <c r="F308" s="48" t="s">
        <v>11</v>
      </c>
      <c r="G308" s="48" t="s">
        <v>29</v>
      </c>
      <c r="H308" s="48" t="s">
        <v>91</v>
      </c>
      <c r="I308" s="128"/>
      <c r="J308" s="79" t="s">
        <v>297</v>
      </c>
    </row>
    <row r="309" spans="1:10" s="34" customFormat="1" ht="78.75" customHeight="1">
      <c r="A309" s="48">
        <f t="shared" si="7"/>
        <v>4</v>
      </c>
      <c r="B309" s="81" t="s">
        <v>432</v>
      </c>
      <c r="C309" s="81">
        <v>0.25</v>
      </c>
      <c r="D309" s="88" t="s">
        <v>28</v>
      </c>
      <c r="E309" s="72"/>
      <c r="F309" s="48" t="s">
        <v>11</v>
      </c>
      <c r="G309" s="48" t="s">
        <v>29</v>
      </c>
      <c r="H309" s="48" t="s">
        <v>95</v>
      </c>
      <c r="I309" s="128"/>
      <c r="J309" s="79" t="s">
        <v>297</v>
      </c>
    </row>
    <row r="310" spans="1:10" s="34" customFormat="1" ht="78.75" customHeight="1">
      <c r="A310" s="136">
        <v>4</v>
      </c>
      <c r="B310" s="81"/>
      <c r="C310" s="137">
        <f>SUM(C306:C309)</f>
        <v>1.24</v>
      </c>
      <c r="D310" s="88"/>
      <c r="E310" s="72"/>
      <c r="F310" s="48"/>
      <c r="G310" s="48"/>
      <c r="H310" s="48"/>
      <c r="I310" s="128"/>
      <c r="J310" s="89"/>
    </row>
    <row r="311" spans="1:10" s="30" customFormat="1" ht="51" customHeight="1">
      <c r="A311" s="207" t="s">
        <v>59</v>
      </c>
      <c r="B311" s="216"/>
      <c r="C311" s="216"/>
      <c r="D311" s="216"/>
      <c r="E311" s="216"/>
      <c r="F311" s="216"/>
      <c r="G311" s="216"/>
      <c r="H311" s="216"/>
      <c r="I311" s="216"/>
      <c r="J311" s="217"/>
    </row>
    <row r="312" spans="1:10" s="34" customFormat="1" ht="76.5" customHeight="1">
      <c r="A312" s="132">
        <v>1</v>
      </c>
      <c r="B312" s="82" t="s">
        <v>98</v>
      </c>
      <c r="C312" s="162">
        <v>0.25</v>
      </c>
      <c r="D312" s="48" t="s">
        <v>28</v>
      </c>
      <c r="E312" s="72" t="s">
        <v>97</v>
      </c>
      <c r="F312" s="48" t="s">
        <v>11</v>
      </c>
      <c r="G312" s="48" t="s">
        <v>29</v>
      </c>
      <c r="H312" s="48" t="s">
        <v>91</v>
      </c>
      <c r="I312" s="132"/>
      <c r="J312" s="48" t="s">
        <v>357</v>
      </c>
    </row>
    <row r="313" spans="1:10" s="92" customFormat="1" ht="75.75" customHeight="1">
      <c r="A313" s="132">
        <v>2</v>
      </c>
      <c r="B313" s="48" t="s">
        <v>311</v>
      </c>
      <c r="C313" s="56">
        <v>0.20799999999999999</v>
      </c>
      <c r="D313" s="48" t="s">
        <v>28</v>
      </c>
      <c r="E313" s="72" t="s">
        <v>312</v>
      </c>
      <c r="F313" s="48" t="s">
        <v>11</v>
      </c>
      <c r="G313" s="48" t="s">
        <v>29</v>
      </c>
      <c r="H313" s="48" t="s">
        <v>91</v>
      </c>
      <c r="I313" s="132"/>
      <c r="J313" s="48" t="s">
        <v>357</v>
      </c>
    </row>
    <row r="314" spans="1:10" ht="33.75" customHeight="1">
      <c r="A314" s="45">
        <v>2</v>
      </c>
      <c r="B314" s="132"/>
      <c r="C314" s="46">
        <f>SUM(C312:C313)</f>
        <v>0.45799999999999996</v>
      </c>
      <c r="D314" s="132"/>
      <c r="E314" s="132"/>
      <c r="F314" s="132"/>
      <c r="G314" s="132"/>
      <c r="H314" s="132"/>
      <c r="I314" s="132"/>
      <c r="J314" s="132"/>
    </row>
    <row r="315" spans="1:10" ht="80.25" customHeight="1">
      <c r="A315" s="207" t="s">
        <v>60</v>
      </c>
      <c r="B315" s="218"/>
      <c r="C315" s="218"/>
      <c r="D315" s="208"/>
      <c r="E315" s="208"/>
      <c r="F315" s="208"/>
      <c r="G315" s="208"/>
      <c r="H315" s="208"/>
      <c r="I315" s="208"/>
      <c r="J315" s="209"/>
    </row>
    <row r="316" spans="1:10" s="90" customFormat="1" ht="85.5" customHeight="1">
      <c r="A316" s="54">
        <v>1</v>
      </c>
      <c r="B316" s="75" t="s">
        <v>80</v>
      </c>
      <c r="C316" s="93">
        <v>0.25</v>
      </c>
      <c r="D316" s="88" t="s">
        <v>28</v>
      </c>
      <c r="E316" s="47"/>
      <c r="F316" s="48" t="s">
        <v>11</v>
      </c>
      <c r="G316" s="48" t="s">
        <v>29</v>
      </c>
      <c r="H316" s="48" t="s">
        <v>72</v>
      </c>
      <c r="I316" s="47"/>
      <c r="J316" s="48" t="s">
        <v>61</v>
      </c>
    </row>
    <row r="317" spans="1:10" s="90" customFormat="1" ht="85.5" customHeight="1">
      <c r="A317" s="54">
        <v>2</v>
      </c>
      <c r="B317" s="75" t="s">
        <v>81</v>
      </c>
      <c r="C317" s="93">
        <v>0.2</v>
      </c>
      <c r="D317" s="88" t="s">
        <v>28</v>
      </c>
      <c r="E317" s="47"/>
      <c r="F317" s="48" t="s">
        <v>11</v>
      </c>
      <c r="G317" s="48" t="s">
        <v>29</v>
      </c>
      <c r="H317" s="48" t="s">
        <v>72</v>
      </c>
      <c r="I317" s="47"/>
      <c r="J317" s="48" t="s">
        <v>61</v>
      </c>
    </row>
    <row r="318" spans="1:10" s="90" customFormat="1" ht="85.5" customHeight="1">
      <c r="A318" s="54">
        <v>3</v>
      </c>
      <c r="B318" s="75" t="s">
        <v>82</v>
      </c>
      <c r="C318" s="93">
        <v>0.25</v>
      </c>
      <c r="D318" s="88" t="s">
        <v>28</v>
      </c>
      <c r="E318" s="47"/>
      <c r="F318" s="48" t="s">
        <v>11</v>
      </c>
      <c r="G318" s="48" t="s">
        <v>29</v>
      </c>
      <c r="H318" s="48" t="s">
        <v>72</v>
      </c>
      <c r="I318" s="47"/>
      <c r="J318" s="48" t="s">
        <v>61</v>
      </c>
    </row>
    <row r="319" spans="1:10" s="90" customFormat="1" ht="85.5" customHeight="1">
      <c r="A319" s="54">
        <v>4</v>
      </c>
      <c r="B319" s="75" t="s">
        <v>84</v>
      </c>
      <c r="C319" s="93">
        <v>0.25</v>
      </c>
      <c r="D319" s="88" t="s">
        <v>28</v>
      </c>
      <c r="E319" s="47"/>
      <c r="F319" s="48" t="s">
        <v>11</v>
      </c>
      <c r="G319" s="48" t="s">
        <v>29</v>
      </c>
      <c r="H319" s="48" t="s">
        <v>72</v>
      </c>
      <c r="I319" s="47"/>
      <c r="J319" s="48" t="s">
        <v>61</v>
      </c>
    </row>
    <row r="320" spans="1:10" s="90" customFormat="1" ht="85.5" customHeight="1">
      <c r="A320" s="54">
        <v>5</v>
      </c>
      <c r="B320" s="75" t="s">
        <v>83</v>
      </c>
      <c r="C320" s="76">
        <v>0.24929999999999999</v>
      </c>
      <c r="D320" s="88" t="s">
        <v>28</v>
      </c>
      <c r="E320" s="51" t="s">
        <v>85</v>
      </c>
      <c r="F320" s="48" t="s">
        <v>11</v>
      </c>
      <c r="G320" s="48" t="s">
        <v>29</v>
      </c>
      <c r="H320" s="48" t="s">
        <v>72</v>
      </c>
      <c r="I320" s="47"/>
      <c r="J320" s="48" t="s">
        <v>61</v>
      </c>
    </row>
    <row r="321" spans="1:13" s="33" customFormat="1" ht="33.75" customHeight="1">
      <c r="A321" s="73">
        <v>5</v>
      </c>
      <c r="B321" s="45"/>
      <c r="C321" s="46">
        <f>SUM(C316:C320)</f>
        <v>1.1993</v>
      </c>
      <c r="D321" s="74"/>
      <c r="E321" s="53"/>
      <c r="F321" s="52"/>
      <c r="G321" s="52"/>
      <c r="H321" s="52"/>
      <c r="I321" s="52"/>
      <c r="J321" s="52"/>
    </row>
    <row r="322" spans="1:13" s="34" customFormat="1" ht="59.25" customHeight="1">
      <c r="A322" s="219" t="s">
        <v>62</v>
      </c>
      <c r="B322" s="220"/>
      <c r="C322" s="220"/>
      <c r="D322" s="220"/>
      <c r="E322" s="220"/>
      <c r="F322" s="220"/>
      <c r="G322" s="220"/>
      <c r="H322" s="220"/>
      <c r="I322" s="220"/>
      <c r="J322" s="221"/>
    </row>
    <row r="323" spans="1:13" s="34" customFormat="1" ht="83.25" customHeight="1">
      <c r="A323" s="47">
        <v>1</v>
      </c>
      <c r="B323" s="82" t="s">
        <v>103</v>
      </c>
      <c r="C323" s="82">
        <v>0.25</v>
      </c>
      <c r="D323" s="88" t="s">
        <v>28</v>
      </c>
      <c r="E323" s="42"/>
      <c r="F323" s="48" t="s">
        <v>11</v>
      </c>
      <c r="G323" s="48" t="s">
        <v>29</v>
      </c>
      <c r="H323" s="48" t="s">
        <v>110</v>
      </c>
      <c r="I323" s="50"/>
      <c r="J323" s="89" t="s">
        <v>63</v>
      </c>
    </row>
    <row r="324" spans="1:13" s="34" customFormat="1" ht="83.25" customHeight="1">
      <c r="A324" s="132">
        <v>2</v>
      </c>
      <c r="B324" s="82" t="s">
        <v>104</v>
      </c>
      <c r="C324" s="82">
        <v>0.25</v>
      </c>
      <c r="D324" s="88" t="s">
        <v>28</v>
      </c>
      <c r="F324" s="48" t="s">
        <v>11</v>
      </c>
      <c r="G324" s="48" t="s">
        <v>29</v>
      </c>
      <c r="H324" s="48" t="s">
        <v>110</v>
      </c>
      <c r="I324" s="50"/>
      <c r="J324" s="89" t="s">
        <v>63</v>
      </c>
    </row>
    <row r="325" spans="1:13" s="34" customFormat="1" ht="83.25" customHeight="1">
      <c r="A325" s="132">
        <v>3</v>
      </c>
      <c r="B325" s="82" t="s">
        <v>102</v>
      </c>
      <c r="C325" s="82">
        <v>0.25</v>
      </c>
      <c r="D325" s="88" t="s">
        <v>28</v>
      </c>
      <c r="E325" s="42"/>
      <c r="F325" s="48" t="s">
        <v>11</v>
      </c>
      <c r="G325" s="48" t="s">
        <v>29</v>
      </c>
      <c r="H325" s="48" t="s">
        <v>110</v>
      </c>
      <c r="I325" s="50"/>
      <c r="J325" s="89" t="s">
        <v>63</v>
      </c>
    </row>
    <row r="326" spans="1:13" s="34" customFormat="1" ht="83.25" customHeight="1">
      <c r="A326" s="132">
        <v>4</v>
      </c>
      <c r="B326" s="82" t="s">
        <v>101</v>
      </c>
      <c r="C326" s="82">
        <v>0.25</v>
      </c>
      <c r="D326" s="88" t="s">
        <v>28</v>
      </c>
      <c r="E326" s="42"/>
      <c r="F326" s="48" t="s">
        <v>11</v>
      </c>
      <c r="G326" s="48" t="s">
        <v>29</v>
      </c>
      <c r="H326" s="48" t="s">
        <v>110</v>
      </c>
      <c r="I326" s="50"/>
      <c r="J326" s="89" t="s">
        <v>63</v>
      </c>
    </row>
    <row r="327" spans="1:13" s="34" customFormat="1" ht="83.25" customHeight="1">
      <c r="A327" s="132">
        <v>5</v>
      </c>
      <c r="B327" s="82" t="s">
        <v>100</v>
      </c>
      <c r="C327" s="82">
        <v>0.24940000000000001</v>
      </c>
      <c r="D327" s="88" t="s">
        <v>28</v>
      </c>
      <c r="E327" s="42" t="s">
        <v>111</v>
      </c>
      <c r="F327" s="48" t="s">
        <v>11</v>
      </c>
      <c r="G327" s="48" t="s">
        <v>29</v>
      </c>
      <c r="H327" s="48" t="s">
        <v>110</v>
      </c>
      <c r="I327" s="50"/>
      <c r="J327" s="89" t="s">
        <v>63</v>
      </c>
    </row>
    <row r="328" spans="1:13" s="34" customFormat="1" ht="83.25" customHeight="1">
      <c r="A328" s="132">
        <v>6</v>
      </c>
      <c r="B328" s="82" t="s">
        <v>99</v>
      </c>
      <c r="C328" s="82">
        <v>0.25</v>
      </c>
      <c r="D328" s="88" t="s">
        <v>28</v>
      </c>
      <c r="E328" s="42"/>
      <c r="F328" s="48" t="s">
        <v>11</v>
      </c>
      <c r="G328" s="48" t="s">
        <v>29</v>
      </c>
      <c r="H328" s="48" t="s">
        <v>96</v>
      </c>
      <c r="I328" s="50"/>
      <c r="J328" s="89" t="s">
        <v>63</v>
      </c>
    </row>
    <row r="329" spans="1:13" s="34" customFormat="1" ht="83.25" customHeight="1">
      <c r="A329" s="132">
        <v>7</v>
      </c>
      <c r="B329" s="82" t="s">
        <v>105</v>
      </c>
      <c r="C329" s="82">
        <v>0.25</v>
      </c>
      <c r="D329" s="88" t="s">
        <v>28</v>
      </c>
      <c r="E329" s="42"/>
      <c r="F329" s="48" t="s">
        <v>11</v>
      </c>
      <c r="G329" s="48" t="s">
        <v>29</v>
      </c>
      <c r="H329" s="48" t="s">
        <v>96</v>
      </c>
      <c r="I329" s="50"/>
      <c r="J329" s="89" t="s">
        <v>63</v>
      </c>
    </row>
    <row r="330" spans="1:13" s="34" customFormat="1" ht="83.25" customHeight="1">
      <c r="A330" s="132">
        <v>8</v>
      </c>
      <c r="B330" s="82" t="s">
        <v>106</v>
      </c>
      <c r="C330" s="82">
        <v>0.25</v>
      </c>
      <c r="D330" s="88" t="s">
        <v>28</v>
      </c>
      <c r="E330" s="42"/>
      <c r="F330" s="48" t="s">
        <v>11</v>
      </c>
      <c r="G330" s="48" t="s">
        <v>29</v>
      </c>
      <c r="H330" s="48" t="s">
        <v>96</v>
      </c>
      <c r="I330" s="47"/>
      <c r="J330" s="89" t="s">
        <v>63</v>
      </c>
    </row>
    <row r="331" spans="1:13" s="34" customFormat="1" ht="83.25" customHeight="1">
      <c r="A331" s="132">
        <v>9</v>
      </c>
      <c r="B331" s="82" t="s">
        <v>107</v>
      </c>
      <c r="C331" s="82">
        <v>0.25</v>
      </c>
      <c r="D331" s="88" t="s">
        <v>28</v>
      </c>
      <c r="E331" s="42"/>
      <c r="F331" s="48" t="s">
        <v>11</v>
      </c>
      <c r="G331" s="48" t="s">
        <v>29</v>
      </c>
      <c r="H331" s="48" t="s">
        <v>96</v>
      </c>
      <c r="I331" s="47"/>
      <c r="J331" s="89" t="s">
        <v>63</v>
      </c>
    </row>
    <row r="332" spans="1:13" s="34" customFormat="1" ht="83.25" customHeight="1">
      <c r="A332" s="132">
        <v>10</v>
      </c>
      <c r="B332" s="82" t="s">
        <v>108</v>
      </c>
      <c r="C332" s="82">
        <v>0.25</v>
      </c>
      <c r="D332" s="88" t="s">
        <v>28</v>
      </c>
      <c r="E332" s="42"/>
      <c r="F332" s="48" t="s">
        <v>11</v>
      </c>
      <c r="G332" s="48" t="s">
        <v>29</v>
      </c>
      <c r="H332" s="48" t="s">
        <v>96</v>
      </c>
      <c r="I332" s="47"/>
      <c r="J332" s="89" t="s">
        <v>63</v>
      </c>
    </row>
    <row r="333" spans="1:13" s="34" customFormat="1" ht="83.25" customHeight="1">
      <c r="A333" s="132">
        <v>11</v>
      </c>
      <c r="B333" s="82" t="s">
        <v>109</v>
      </c>
      <c r="C333" s="82">
        <v>0.25</v>
      </c>
      <c r="D333" s="88" t="s">
        <v>28</v>
      </c>
      <c r="E333" s="42"/>
      <c r="F333" s="48" t="s">
        <v>11</v>
      </c>
      <c r="G333" s="48" t="s">
        <v>29</v>
      </c>
      <c r="H333" s="48" t="s">
        <v>96</v>
      </c>
      <c r="I333" s="47"/>
      <c r="J333" s="89" t="s">
        <v>63</v>
      </c>
    </row>
    <row r="334" spans="1:13" s="33" customFormat="1" ht="60" customHeight="1">
      <c r="A334" s="45">
        <v>11</v>
      </c>
      <c r="B334" s="64"/>
      <c r="C334" s="46">
        <f>SUM(C323:C333)</f>
        <v>2.7494000000000001</v>
      </c>
      <c r="D334" s="48"/>
      <c r="E334" s="47"/>
      <c r="F334" s="48"/>
      <c r="G334" s="48"/>
      <c r="H334" s="49"/>
      <c r="I334" s="47"/>
      <c r="J334" s="41"/>
      <c r="K334"/>
      <c r="L334"/>
      <c r="M334"/>
    </row>
    <row r="335" spans="1:13" s="33" customFormat="1" ht="33.75" customHeight="1">
      <c r="A335" s="207" t="s">
        <v>64</v>
      </c>
      <c r="B335" s="208"/>
      <c r="C335" s="208"/>
      <c r="D335" s="208"/>
      <c r="E335" s="208"/>
      <c r="F335" s="208"/>
      <c r="G335" s="208"/>
      <c r="H335" s="208"/>
      <c r="I335" s="208"/>
      <c r="J335" s="209"/>
    </row>
    <row r="336" spans="1:13" s="91" customFormat="1" ht="66" customHeight="1">
      <c r="A336" s="47">
        <v>1</v>
      </c>
      <c r="B336" s="48" t="s">
        <v>86</v>
      </c>
      <c r="C336" s="94">
        <v>0.25</v>
      </c>
      <c r="D336" s="88" t="s">
        <v>28</v>
      </c>
      <c r="E336" s="47"/>
      <c r="F336" s="48" t="s">
        <v>11</v>
      </c>
      <c r="G336" s="48" t="s">
        <v>29</v>
      </c>
      <c r="H336" s="48" t="s">
        <v>72</v>
      </c>
      <c r="I336" s="47"/>
      <c r="J336" s="89" t="s">
        <v>65</v>
      </c>
    </row>
    <row r="337" spans="1:10" s="37" customFormat="1" ht="39.75" customHeight="1">
      <c r="A337" s="45">
        <v>1</v>
      </c>
      <c r="B337" s="61"/>
      <c r="C337" s="46">
        <f>SUM(C336:C336)</f>
        <v>0.25</v>
      </c>
      <c r="D337" s="52"/>
      <c r="E337" s="53"/>
      <c r="F337" s="52"/>
      <c r="G337" s="52"/>
      <c r="H337" s="52"/>
      <c r="I337" s="52"/>
      <c r="J337" s="52"/>
    </row>
    <row r="338" spans="1:10" s="37" customFormat="1" ht="21.75" customHeight="1">
      <c r="A338" s="210"/>
      <c r="B338" s="211"/>
      <c r="C338" s="211"/>
      <c r="D338" s="211"/>
      <c r="E338" s="211"/>
      <c r="F338" s="211"/>
      <c r="G338" s="211"/>
      <c r="H338" s="211"/>
      <c r="I338" s="211"/>
      <c r="J338" s="212"/>
    </row>
    <row r="339" spans="1:10" s="37" customFormat="1" ht="52.5" customHeight="1">
      <c r="A339" s="40" t="s">
        <v>67</v>
      </c>
      <c r="B339" s="138">
        <f>A243+A246+A250+A259+A269+A274+A299+A304+A310+A314+A321+A334+A337</f>
        <v>304</v>
      </c>
      <c r="C339" s="139">
        <f>C243+C246+C250+C259+C269+C274+C299+C304+C310+C314+C321+C334+C337</f>
        <v>42.574799999999918</v>
      </c>
      <c r="D339" s="45"/>
      <c r="E339" s="53"/>
      <c r="F339" s="52"/>
      <c r="G339" s="52"/>
      <c r="H339" s="52"/>
      <c r="I339" s="52"/>
      <c r="J339" s="52"/>
    </row>
    <row r="340" spans="1:10" s="37" customFormat="1" ht="32.25" customHeight="1">
      <c r="A340" s="67" t="s">
        <v>68</v>
      </c>
      <c r="B340" s="140">
        <f>A243</f>
        <v>237</v>
      </c>
      <c r="C340" s="139">
        <f>C243</f>
        <v>26.224399999999918</v>
      </c>
      <c r="D340" s="45"/>
      <c r="E340" s="53"/>
      <c r="F340" s="52"/>
      <c r="G340" s="52"/>
      <c r="H340" s="52"/>
      <c r="I340" s="52"/>
      <c r="J340" s="52"/>
    </row>
    <row r="341" spans="1:10" s="37" customFormat="1" ht="32.25" customHeight="1">
      <c r="A341" s="67" t="s">
        <v>69</v>
      </c>
      <c r="B341" s="140">
        <f>A246</f>
        <v>0</v>
      </c>
      <c r="C341" s="139">
        <f>C246</f>
        <v>0</v>
      </c>
      <c r="D341" s="45"/>
      <c r="E341" s="53"/>
      <c r="F341" s="52"/>
      <c r="G341" s="52"/>
      <c r="H341" s="52"/>
      <c r="I341" s="52"/>
      <c r="J341" s="52"/>
    </row>
    <row r="342" spans="1:10" s="37" customFormat="1" ht="45.75" customHeight="1">
      <c r="A342" s="67" t="s">
        <v>70</v>
      </c>
      <c r="B342" s="138">
        <f>A250+A259+A269+A274+A299+A304+A310+A314+A321+A334+A337</f>
        <v>67</v>
      </c>
      <c r="C342" s="139">
        <f>C250+C259+C269+C274+C299+C304+C310+C314+C321+C334+C337</f>
        <v>16.3504</v>
      </c>
      <c r="D342" s="45"/>
      <c r="E342" s="53"/>
      <c r="F342" s="52"/>
      <c r="G342" s="52"/>
      <c r="H342" s="52"/>
      <c r="I342" s="52"/>
      <c r="J342" s="52"/>
    </row>
    <row r="343" spans="1:10" s="37" customFormat="1" ht="107.25" customHeight="1">
      <c r="A343" s="24"/>
      <c r="B343" s="2"/>
      <c r="C343" s="2"/>
      <c r="D343" s="2"/>
      <c r="E343" s="25"/>
      <c r="F343" s="2"/>
      <c r="G343" s="2"/>
      <c r="H343" s="2"/>
      <c r="I343" s="2"/>
      <c r="J343" s="2"/>
    </row>
  </sheetData>
  <mergeCells count="15">
    <mergeCell ref="A335:J335"/>
    <mergeCell ref="A338:J338"/>
    <mergeCell ref="A2:J2"/>
    <mergeCell ref="A5:J5"/>
    <mergeCell ref="A244:J244"/>
    <mergeCell ref="A247:J247"/>
    <mergeCell ref="A305:J305"/>
    <mergeCell ref="A311:J311"/>
    <mergeCell ref="A315:J315"/>
    <mergeCell ref="A322:J322"/>
    <mergeCell ref="A251:J251"/>
    <mergeCell ref="A260:J260"/>
    <mergeCell ref="A270:J270"/>
    <mergeCell ref="A275:J275"/>
    <mergeCell ref="A300:J300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7"/>
  <sheetViews>
    <sheetView zoomScale="64" zoomScaleNormal="64" workbookViewId="0">
      <selection activeCell="A3" sqref="A3"/>
    </sheetView>
  </sheetViews>
  <sheetFormatPr defaultRowHeight="15"/>
  <cols>
    <col min="1" max="1" width="9.140625" style="24"/>
    <col min="2" max="2" width="25.28515625" style="2" customWidth="1"/>
    <col min="3" max="3" width="15.140625" style="2" customWidth="1"/>
    <col min="4" max="4" width="74.85546875" style="2" customWidth="1"/>
    <col min="5" max="5" width="24.42578125" style="2" customWidth="1"/>
    <col min="6" max="6" width="75" style="25" customWidth="1"/>
    <col min="7" max="7" width="20.5703125" style="2" customWidth="1"/>
    <col min="8" max="8" width="30.42578125" style="2" customWidth="1"/>
    <col min="9" max="9" width="13.140625" style="2" customWidth="1"/>
    <col min="10" max="10" width="25.140625" style="2" customWidth="1"/>
  </cols>
  <sheetData>
    <row r="1" spans="1:10" ht="18" customHeight="1">
      <c r="B1" s="226"/>
      <c r="C1" s="226"/>
      <c r="D1" s="226"/>
      <c r="J1" s="4"/>
    </row>
    <row r="2" spans="1:10" s="16" customFormat="1" ht="81" customHeight="1">
      <c r="A2" s="213" t="s">
        <v>855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s="34" customFormat="1" ht="115.5">
      <c r="A3" s="83" t="s">
        <v>0</v>
      </c>
      <c r="B3" s="48" t="s">
        <v>4</v>
      </c>
      <c r="C3" s="48" t="s">
        <v>3</v>
      </c>
      <c r="D3" s="48" t="s">
        <v>7</v>
      </c>
      <c r="E3" s="48" t="s">
        <v>12</v>
      </c>
      <c r="F3" s="48" t="s">
        <v>5</v>
      </c>
      <c r="G3" s="48" t="s">
        <v>6</v>
      </c>
      <c r="H3" s="48" t="s">
        <v>1</v>
      </c>
      <c r="I3" s="48" t="s">
        <v>2</v>
      </c>
      <c r="J3" s="48" t="s">
        <v>10</v>
      </c>
    </row>
    <row r="4" spans="1:10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 s="14" customFormat="1" ht="33.75" customHeight="1">
      <c r="A5" s="214" t="s">
        <v>44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s="14" customFormat="1" ht="115.5">
      <c r="A6" s="275">
        <v>1</v>
      </c>
      <c r="B6" s="276" t="s">
        <v>788</v>
      </c>
      <c r="C6" s="275">
        <v>0.12039999999999999</v>
      </c>
      <c r="D6" s="48" t="s">
        <v>28</v>
      </c>
      <c r="E6" s="97" t="s">
        <v>789</v>
      </c>
      <c r="F6" s="48" t="s">
        <v>11</v>
      </c>
      <c r="G6" s="96" t="s">
        <v>24</v>
      </c>
      <c r="H6" s="48" t="s">
        <v>27</v>
      </c>
      <c r="I6" s="96"/>
      <c r="J6" s="79" t="s">
        <v>326</v>
      </c>
    </row>
    <row r="7" spans="1:10" s="14" customFormat="1" ht="115.5">
      <c r="A7" s="275">
        <f>1+A6</f>
        <v>2</v>
      </c>
      <c r="B7" s="276" t="s">
        <v>792</v>
      </c>
      <c r="C7" s="275">
        <v>0.1215</v>
      </c>
      <c r="D7" s="48" t="s">
        <v>28</v>
      </c>
      <c r="E7" s="97" t="s">
        <v>790</v>
      </c>
      <c r="F7" s="48" t="s">
        <v>11</v>
      </c>
      <c r="G7" s="96" t="s">
        <v>24</v>
      </c>
      <c r="H7" s="48" t="s">
        <v>27</v>
      </c>
      <c r="I7" s="96"/>
      <c r="J7" s="79" t="s">
        <v>326</v>
      </c>
    </row>
    <row r="8" spans="1:10" s="14" customFormat="1" ht="115.5">
      <c r="A8" s="275">
        <f t="shared" ref="A8:A10" si="0">1+A7</f>
        <v>3</v>
      </c>
      <c r="B8" s="276" t="s">
        <v>793</v>
      </c>
      <c r="C8" s="275">
        <v>0.1215</v>
      </c>
      <c r="D8" s="48" t="s">
        <v>28</v>
      </c>
      <c r="E8" s="97" t="s">
        <v>791</v>
      </c>
      <c r="F8" s="48" t="s">
        <v>11</v>
      </c>
      <c r="G8" s="96" t="s">
        <v>24</v>
      </c>
      <c r="H8" s="48" t="s">
        <v>27</v>
      </c>
      <c r="I8" s="96"/>
      <c r="J8" s="79" t="s">
        <v>326</v>
      </c>
    </row>
    <row r="9" spans="1:10" s="98" customFormat="1" ht="114.75" customHeight="1">
      <c r="A9" s="275">
        <f t="shared" si="0"/>
        <v>4</v>
      </c>
      <c r="B9" s="48" t="s">
        <v>724</v>
      </c>
      <c r="C9" s="48">
        <v>0.11</v>
      </c>
      <c r="D9" s="48" t="s">
        <v>28</v>
      </c>
      <c r="E9" s="97"/>
      <c r="F9" s="48" t="s">
        <v>11</v>
      </c>
      <c r="G9" s="96" t="s">
        <v>24</v>
      </c>
      <c r="H9" s="48" t="s">
        <v>27</v>
      </c>
      <c r="I9" s="96"/>
      <c r="J9" s="79" t="s">
        <v>326</v>
      </c>
    </row>
    <row r="10" spans="1:10" s="98" customFormat="1" ht="114.75" customHeight="1">
      <c r="A10" s="275">
        <f t="shared" si="0"/>
        <v>5</v>
      </c>
      <c r="B10" s="48" t="s">
        <v>725</v>
      </c>
      <c r="C10" s="48">
        <v>0.11</v>
      </c>
      <c r="D10" s="48" t="s">
        <v>28</v>
      </c>
      <c r="E10" s="97"/>
      <c r="F10" s="48" t="s">
        <v>11</v>
      </c>
      <c r="G10" s="96" t="s">
        <v>24</v>
      </c>
      <c r="H10" s="48" t="s">
        <v>27</v>
      </c>
      <c r="I10" s="96"/>
      <c r="J10" s="79" t="s">
        <v>326</v>
      </c>
    </row>
    <row r="11" spans="1:10" s="98" customFormat="1" ht="114.75" customHeight="1">
      <c r="A11" s="190">
        <f>A10+1</f>
        <v>6</v>
      </c>
      <c r="B11" s="48" t="s">
        <v>726</v>
      </c>
      <c r="C11" s="48">
        <v>0.11</v>
      </c>
      <c r="D11" s="48" t="s">
        <v>28</v>
      </c>
      <c r="E11" s="97"/>
      <c r="F11" s="48" t="s">
        <v>11</v>
      </c>
      <c r="G11" s="96" t="s">
        <v>24</v>
      </c>
      <c r="H11" s="48" t="s">
        <v>27</v>
      </c>
      <c r="I11" s="96"/>
      <c r="J11" s="79" t="s">
        <v>326</v>
      </c>
    </row>
    <row r="12" spans="1:10" s="98" customFormat="1" ht="114.75" customHeight="1">
      <c r="A12" s="168">
        <f t="shared" ref="A12:A33" si="1">A11+1</f>
        <v>7</v>
      </c>
      <c r="B12" s="48" t="s">
        <v>727</v>
      </c>
      <c r="C12" s="48">
        <v>0.11</v>
      </c>
      <c r="D12" s="48" t="s">
        <v>28</v>
      </c>
      <c r="E12" s="97"/>
      <c r="F12" s="48" t="s">
        <v>11</v>
      </c>
      <c r="G12" s="96" t="s">
        <v>24</v>
      </c>
      <c r="H12" s="48" t="s">
        <v>27</v>
      </c>
      <c r="I12" s="96"/>
      <c r="J12" s="79" t="s">
        <v>326</v>
      </c>
    </row>
    <row r="13" spans="1:10" s="98" customFormat="1" ht="114.75" customHeight="1">
      <c r="A13" s="168">
        <f t="shared" si="1"/>
        <v>8</v>
      </c>
      <c r="B13" s="48" t="s">
        <v>728</v>
      </c>
      <c r="C13" s="48">
        <v>0.11</v>
      </c>
      <c r="D13" s="48" t="s">
        <v>28</v>
      </c>
      <c r="E13" s="97"/>
      <c r="F13" s="48" t="s">
        <v>11</v>
      </c>
      <c r="G13" s="96" t="s">
        <v>24</v>
      </c>
      <c r="H13" s="48" t="s">
        <v>27</v>
      </c>
      <c r="I13" s="96"/>
      <c r="J13" s="79" t="s">
        <v>326</v>
      </c>
    </row>
    <row r="14" spans="1:10" s="98" customFormat="1" ht="114.75" customHeight="1">
      <c r="A14" s="201">
        <f t="shared" si="1"/>
        <v>9</v>
      </c>
      <c r="B14" s="48" t="s">
        <v>729</v>
      </c>
      <c r="C14" s="48">
        <v>0.11</v>
      </c>
      <c r="D14" s="48" t="s">
        <v>28</v>
      </c>
      <c r="E14" s="97"/>
      <c r="F14" s="48" t="s">
        <v>11</v>
      </c>
      <c r="G14" s="96" t="s">
        <v>24</v>
      </c>
      <c r="H14" s="48" t="s">
        <v>27</v>
      </c>
      <c r="I14" s="96"/>
      <c r="J14" s="79" t="s">
        <v>326</v>
      </c>
    </row>
    <row r="15" spans="1:10" s="98" customFormat="1" ht="114.75" customHeight="1">
      <c r="A15" s="201">
        <f t="shared" si="1"/>
        <v>10</v>
      </c>
      <c r="B15" s="48" t="s">
        <v>730</v>
      </c>
      <c r="C15" s="48">
        <v>0.11</v>
      </c>
      <c r="D15" s="48" t="s">
        <v>28</v>
      </c>
      <c r="E15" s="97"/>
      <c r="F15" s="48" t="s">
        <v>11</v>
      </c>
      <c r="G15" s="96" t="s">
        <v>24</v>
      </c>
      <c r="H15" s="48" t="s">
        <v>27</v>
      </c>
      <c r="I15" s="96"/>
      <c r="J15" s="79" t="s">
        <v>326</v>
      </c>
    </row>
    <row r="16" spans="1:10" s="98" customFormat="1" ht="114.75" customHeight="1">
      <c r="A16" s="201">
        <f t="shared" si="1"/>
        <v>11</v>
      </c>
      <c r="B16" s="48" t="s">
        <v>731</v>
      </c>
      <c r="C16" s="48">
        <v>0.11</v>
      </c>
      <c r="D16" s="48" t="s">
        <v>28</v>
      </c>
      <c r="E16" s="97"/>
      <c r="F16" s="48" t="s">
        <v>11</v>
      </c>
      <c r="G16" s="96" t="s">
        <v>24</v>
      </c>
      <c r="H16" s="48" t="s">
        <v>27</v>
      </c>
      <c r="I16" s="96"/>
      <c r="J16" s="79" t="s">
        <v>326</v>
      </c>
    </row>
    <row r="17" spans="1:10" s="98" customFormat="1" ht="114.75" customHeight="1">
      <c r="A17" s="201">
        <f t="shared" si="1"/>
        <v>12</v>
      </c>
      <c r="B17" s="48" t="s">
        <v>747</v>
      </c>
      <c r="C17" s="48">
        <v>0.11</v>
      </c>
      <c r="D17" s="48" t="s">
        <v>28</v>
      </c>
      <c r="E17" s="97"/>
      <c r="F17" s="48" t="s">
        <v>11</v>
      </c>
      <c r="G17" s="96" t="s">
        <v>24</v>
      </c>
      <c r="H17" s="48" t="s">
        <v>27</v>
      </c>
      <c r="I17" s="96"/>
      <c r="J17" s="79" t="s">
        <v>326</v>
      </c>
    </row>
    <row r="18" spans="1:10" s="98" customFormat="1" ht="114.75" customHeight="1">
      <c r="A18" s="203">
        <f t="shared" si="1"/>
        <v>13</v>
      </c>
      <c r="B18" s="48" t="s">
        <v>732</v>
      </c>
      <c r="C18" s="48">
        <v>0.11</v>
      </c>
      <c r="D18" s="48" t="s">
        <v>28</v>
      </c>
      <c r="E18" s="97"/>
      <c r="F18" s="48" t="s">
        <v>11</v>
      </c>
      <c r="G18" s="96" t="s">
        <v>24</v>
      </c>
      <c r="H18" s="48" t="s">
        <v>27</v>
      </c>
      <c r="I18" s="96"/>
      <c r="J18" s="79" t="s">
        <v>326</v>
      </c>
    </row>
    <row r="19" spans="1:10" s="98" customFormat="1" ht="114.75" customHeight="1">
      <c r="A19" s="201">
        <f t="shared" si="1"/>
        <v>14</v>
      </c>
      <c r="B19" s="48" t="s">
        <v>733</v>
      </c>
      <c r="C19" s="48">
        <v>0.11</v>
      </c>
      <c r="D19" s="48" t="s">
        <v>28</v>
      </c>
      <c r="E19" s="97"/>
      <c r="F19" s="48" t="s">
        <v>11</v>
      </c>
      <c r="G19" s="96" t="s">
        <v>24</v>
      </c>
      <c r="H19" s="48" t="s">
        <v>27</v>
      </c>
      <c r="I19" s="96"/>
      <c r="J19" s="79" t="s">
        <v>326</v>
      </c>
    </row>
    <row r="20" spans="1:10" s="98" customFormat="1" ht="114.75" customHeight="1">
      <c r="A20" s="201">
        <f t="shared" si="1"/>
        <v>15</v>
      </c>
      <c r="B20" s="48" t="s">
        <v>734</v>
      </c>
      <c r="C20" s="48">
        <v>0.11</v>
      </c>
      <c r="D20" s="48" t="s">
        <v>28</v>
      </c>
      <c r="E20" s="97"/>
      <c r="F20" s="48" t="s">
        <v>11</v>
      </c>
      <c r="G20" s="96" t="s">
        <v>24</v>
      </c>
      <c r="H20" s="48" t="s">
        <v>27</v>
      </c>
      <c r="I20" s="96"/>
      <c r="J20" s="79" t="s">
        <v>326</v>
      </c>
    </row>
    <row r="21" spans="1:10" s="98" customFormat="1" ht="114.75" customHeight="1">
      <c r="A21" s="201">
        <f t="shared" si="1"/>
        <v>16</v>
      </c>
      <c r="B21" s="48" t="s">
        <v>735</v>
      </c>
      <c r="C21" s="48">
        <v>0.11</v>
      </c>
      <c r="D21" s="48" t="s">
        <v>28</v>
      </c>
      <c r="E21" s="97"/>
      <c r="F21" s="48" t="s">
        <v>11</v>
      </c>
      <c r="G21" s="96" t="s">
        <v>24</v>
      </c>
      <c r="H21" s="48" t="s">
        <v>27</v>
      </c>
      <c r="I21" s="96"/>
      <c r="J21" s="79" t="s">
        <v>326</v>
      </c>
    </row>
    <row r="22" spans="1:10" s="98" customFormat="1" ht="114.75" customHeight="1">
      <c r="A22" s="201">
        <f t="shared" si="1"/>
        <v>17</v>
      </c>
      <c r="B22" s="48" t="s">
        <v>736</v>
      </c>
      <c r="C22" s="48">
        <v>0.11</v>
      </c>
      <c r="D22" s="48" t="s">
        <v>28</v>
      </c>
      <c r="E22" s="97"/>
      <c r="F22" s="48" t="s">
        <v>11</v>
      </c>
      <c r="G22" s="96" t="s">
        <v>24</v>
      </c>
      <c r="H22" s="48" t="s">
        <v>27</v>
      </c>
      <c r="I22" s="96"/>
      <c r="J22" s="79" t="s">
        <v>326</v>
      </c>
    </row>
    <row r="23" spans="1:10" s="98" customFormat="1" ht="114.75" customHeight="1">
      <c r="A23" s="201">
        <f t="shared" si="1"/>
        <v>18</v>
      </c>
      <c r="B23" s="48" t="s">
        <v>737</v>
      </c>
      <c r="C23" s="48">
        <v>0.11</v>
      </c>
      <c r="D23" s="48" t="s">
        <v>28</v>
      </c>
      <c r="E23" s="97"/>
      <c r="F23" s="48" t="s">
        <v>11</v>
      </c>
      <c r="G23" s="96" t="s">
        <v>24</v>
      </c>
      <c r="H23" s="48" t="s">
        <v>27</v>
      </c>
      <c r="I23" s="96"/>
      <c r="J23" s="79" t="s">
        <v>326</v>
      </c>
    </row>
    <row r="24" spans="1:10" s="98" customFormat="1" ht="114.75" customHeight="1">
      <c r="A24" s="201">
        <f t="shared" si="1"/>
        <v>19</v>
      </c>
      <c r="B24" s="48" t="s">
        <v>738</v>
      </c>
      <c r="C24" s="48">
        <v>0.11</v>
      </c>
      <c r="D24" s="48" t="s">
        <v>28</v>
      </c>
      <c r="E24" s="97"/>
      <c r="F24" s="48" t="s">
        <v>11</v>
      </c>
      <c r="G24" s="96" t="s">
        <v>24</v>
      </c>
      <c r="H24" s="48" t="s">
        <v>27</v>
      </c>
      <c r="I24" s="96"/>
      <c r="J24" s="79" t="s">
        <v>326</v>
      </c>
    </row>
    <row r="25" spans="1:10" s="98" customFormat="1" ht="114.75" customHeight="1">
      <c r="A25" s="201">
        <f t="shared" si="1"/>
        <v>20</v>
      </c>
      <c r="B25" s="48" t="s">
        <v>739</v>
      </c>
      <c r="C25" s="48">
        <v>0.11</v>
      </c>
      <c r="D25" s="48" t="s">
        <v>28</v>
      </c>
      <c r="E25" s="97"/>
      <c r="F25" s="48" t="s">
        <v>11</v>
      </c>
      <c r="G25" s="96" t="s">
        <v>24</v>
      </c>
      <c r="H25" s="48" t="s">
        <v>27</v>
      </c>
      <c r="I25" s="96"/>
      <c r="J25" s="79" t="s">
        <v>326</v>
      </c>
    </row>
    <row r="26" spans="1:10" s="98" customFormat="1" ht="114.75" customHeight="1">
      <c r="A26" s="201">
        <f t="shared" si="1"/>
        <v>21</v>
      </c>
      <c r="B26" s="48" t="s">
        <v>740</v>
      </c>
      <c r="C26" s="48">
        <v>0.11</v>
      </c>
      <c r="D26" s="48" t="s">
        <v>28</v>
      </c>
      <c r="E26" s="97"/>
      <c r="F26" s="48" t="s">
        <v>11</v>
      </c>
      <c r="G26" s="96" t="s">
        <v>24</v>
      </c>
      <c r="H26" s="48" t="s">
        <v>27</v>
      </c>
      <c r="I26" s="96"/>
      <c r="J26" s="79" t="s">
        <v>326</v>
      </c>
    </row>
    <row r="27" spans="1:10" s="98" customFormat="1" ht="114.75" customHeight="1">
      <c r="A27" s="201">
        <f t="shared" si="1"/>
        <v>22</v>
      </c>
      <c r="B27" s="48" t="s">
        <v>741</v>
      </c>
      <c r="C27" s="48">
        <v>0.11</v>
      </c>
      <c r="D27" s="48" t="s">
        <v>28</v>
      </c>
      <c r="E27" s="97"/>
      <c r="F27" s="48" t="s">
        <v>11</v>
      </c>
      <c r="G27" s="96" t="s">
        <v>24</v>
      </c>
      <c r="H27" s="48" t="s">
        <v>27</v>
      </c>
      <c r="I27" s="96"/>
      <c r="J27" s="79" t="s">
        <v>326</v>
      </c>
    </row>
    <row r="28" spans="1:10" s="98" customFormat="1" ht="114.75" customHeight="1">
      <c r="A28" s="201">
        <f t="shared" si="1"/>
        <v>23</v>
      </c>
      <c r="B28" s="48" t="s">
        <v>742</v>
      </c>
      <c r="C28" s="48">
        <v>0.11</v>
      </c>
      <c r="D28" s="48" t="s">
        <v>28</v>
      </c>
      <c r="E28" s="97"/>
      <c r="F28" s="48" t="s">
        <v>11</v>
      </c>
      <c r="G28" s="96" t="s">
        <v>24</v>
      </c>
      <c r="H28" s="48" t="s">
        <v>27</v>
      </c>
      <c r="I28" s="96"/>
      <c r="J28" s="79" t="s">
        <v>326</v>
      </c>
    </row>
    <row r="29" spans="1:10" s="98" customFormat="1" ht="114.75" customHeight="1">
      <c r="A29" s="201">
        <f t="shared" si="1"/>
        <v>24</v>
      </c>
      <c r="B29" s="48" t="s">
        <v>743</v>
      </c>
      <c r="C29" s="48">
        <v>0.11</v>
      </c>
      <c r="D29" s="48" t="s">
        <v>28</v>
      </c>
      <c r="E29" s="97"/>
      <c r="F29" s="48" t="s">
        <v>11</v>
      </c>
      <c r="G29" s="96" t="s">
        <v>24</v>
      </c>
      <c r="H29" s="48" t="s">
        <v>27</v>
      </c>
      <c r="I29" s="96"/>
      <c r="J29" s="79" t="s">
        <v>326</v>
      </c>
    </row>
    <row r="30" spans="1:10" s="98" customFormat="1" ht="114.75" customHeight="1">
      <c r="A30" s="201">
        <f t="shared" si="1"/>
        <v>25</v>
      </c>
      <c r="B30" s="48" t="s">
        <v>744</v>
      </c>
      <c r="C30" s="48">
        <v>0.11</v>
      </c>
      <c r="D30" s="48" t="s">
        <v>28</v>
      </c>
      <c r="E30" s="97"/>
      <c r="F30" s="48" t="s">
        <v>11</v>
      </c>
      <c r="G30" s="96" t="s">
        <v>24</v>
      </c>
      <c r="H30" s="48" t="s">
        <v>27</v>
      </c>
      <c r="I30" s="96"/>
      <c r="J30" s="79" t="s">
        <v>326</v>
      </c>
    </row>
    <row r="31" spans="1:10" s="98" customFormat="1" ht="114.75" customHeight="1">
      <c r="A31" s="201">
        <f t="shared" si="1"/>
        <v>26</v>
      </c>
      <c r="B31" s="48" t="s">
        <v>745</v>
      </c>
      <c r="C31" s="48">
        <v>0.1003</v>
      </c>
      <c r="D31" s="48" t="s">
        <v>28</v>
      </c>
      <c r="E31" s="97" t="s">
        <v>41</v>
      </c>
      <c r="F31" s="48" t="s">
        <v>11</v>
      </c>
      <c r="G31" s="96" t="s">
        <v>24</v>
      </c>
      <c r="H31" s="48" t="s">
        <v>27</v>
      </c>
      <c r="I31" s="96"/>
      <c r="J31" s="79" t="s">
        <v>326</v>
      </c>
    </row>
    <row r="32" spans="1:10" s="98" customFormat="1" ht="114.75" customHeight="1">
      <c r="A32" s="201">
        <f t="shared" si="1"/>
        <v>27</v>
      </c>
      <c r="B32" s="48" t="s">
        <v>746</v>
      </c>
      <c r="C32" s="48">
        <v>0.1091</v>
      </c>
      <c r="D32" s="48" t="s">
        <v>28</v>
      </c>
      <c r="E32" s="97" t="s">
        <v>42</v>
      </c>
      <c r="F32" s="48" t="s">
        <v>11</v>
      </c>
      <c r="G32" s="96" t="s">
        <v>24</v>
      </c>
      <c r="H32" s="48" t="s">
        <v>27</v>
      </c>
      <c r="I32" s="96"/>
      <c r="J32" s="79" t="s">
        <v>326</v>
      </c>
    </row>
    <row r="33" spans="1:10" s="98" customFormat="1" ht="114.75" customHeight="1">
      <c r="A33" s="201">
        <f t="shared" si="1"/>
        <v>28</v>
      </c>
      <c r="B33" s="48" t="s">
        <v>748</v>
      </c>
      <c r="C33" s="48">
        <v>0.1091</v>
      </c>
      <c r="D33" s="48" t="s">
        <v>28</v>
      </c>
      <c r="E33" s="97" t="s">
        <v>43</v>
      </c>
      <c r="F33" s="48" t="s">
        <v>11</v>
      </c>
      <c r="G33" s="96" t="s">
        <v>24</v>
      </c>
      <c r="H33" s="48" t="s">
        <v>27</v>
      </c>
      <c r="I33" s="96"/>
      <c r="J33" s="79" t="s">
        <v>326</v>
      </c>
    </row>
    <row r="34" spans="1:10" s="26" customFormat="1" ht="18.75">
      <c r="A34" s="101">
        <v>28</v>
      </c>
      <c r="B34" s="101"/>
      <c r="C34" s="102">
        <f>SUM(C6:C33)</f>
        <v>3.1019000000000001</v>
      </c>
      <c r="D34" s="31"/>
      <c r="E34" s="31"/>
      <c r="F34" s="31"/>
      <c r="G34" s="31"/>
      <c r="H34" s="31"/>
      <c r="I34" s="31"/>
      <c r="J34" s="31"/>
    </row>
    <row r="35" spans="1:10" s="14" customFormat="1" ht="33.75" customHeight="1">
      <c r="A35" s="215" t="s">
        <v>45</v>
      </c>
      <c r="B35" s="215"/>
      <c r="C35" s="215"/>
      <c r="D35" s="215"/>
      <c r="E35" s="215"/>
      <c r="F35" s="215"/>
      <c r="G35" s="215"/>
      <c r="H35" s="215"/>
      <c r="I35" s="215"/>
      <c r="J35" s="215"/>
    </row>
    <row r="36" spans="1:10" s="1" customFormat="1" ht="108.75" customHeight="1">
      <c r="A36" s="80">
        <v>1</v>
      </c>
      <c r="B36" s="48" t="s">
        <v>252</v>
      </c>
      <c r="C36" s="56">
        <v>0.1459</v>
      </c>
      <c r="D36" s="48" t="s">
        <v>26</v>
      </c>
      <c r="E36" s="72" t="s">
        <v>46</v>
      </c>
      <c r="F36" s="77" t="s">
        <v>11</v>
      </c>
      <c r="G36" s="77" t="s">
        <v>24</v>
      </c>
      <c r="H36" s="49" t="s">
        <v>25</v>
      </c>
      <c r="I36" s="57"/>
      <c r="J36" s="79" t="s">
        <v>66</v>
      </c>
    </row>
    <row r="37" spans="1:10" s="1" customFormat="1" ht="108.75" customHeight="1">
      <c r="A37" s="54">
        <v>2</v>
      </c>
      <c r="B37" s="48" t="s">
        <v>253</v>
      </c>
      <c r="C37" s="56">
        <v>0.14910000000000001</v>
      </c>
      <c r="D37" s="48" t="s">
        <v>26</v>
      </c>
      <c r="E37" s="72" t="s">
        <v>47</v>
      </c>
      <c r="F37" s="77" t="s">
        <v>11</v>
      </c>
      <c r="G37" s="77" t="s">
        <v>24</v>
      </c>
      <c r="H37" s="49" t="s">
        <v>25</v>
      </c>
      <c r="I37" s="47"/>
      <c r="J37" s="79" t="s">
        <v>66</v>
      </c>
    </row>
    <row r="38" spans="1:10" s="34" customFormat="1" ht="32.25" customHeight="1">
      <c r="A38" s="58">
        <v>2</v>
      </c>
      <c r="B38" s="48"/>
      <c r="C38" s="59">
        <f>SUM(C36:C37)</f>
        <v>0.29500000000000004</v>
      </c>
      <c r="D38" s="48"/>
      <c r="E38" s="72"/>
      <c r="F38" s="77"/>
      <c r="G38" s="77"/>
      <c r="H38" s="49"/>
      <c r="I38" s="47"/>
      <c r="J38" s="48"/>
    </row>
    <row r="39" spans="1:10" s="14" customFormat="1" ht="23.25" customHeight="1">
      <c r="A39" s="227"/>
      <c r="B39" s="227"/>
      <c r="C39" s="227"/>
      <c r="D39" s="227"/>
      <c r="E39" s="227"/>
      <c r="F39" s="227"/>
      <c r="G39" s="227"/>
      <c r="H39" s="227"/>
      <c r="I39" s="227"/>
      <c r="J39" s="227"/>
    </row>
    <row r="40" spans="1:10" s="34" customFormat="1" ht="24.75" customHeight="1">
      <c r="A40" s="58" t="s">
        <v>67</v>
      </c>
      <c r="B40" s="67">
        <f>A34+A38</f>
        <v>30</v>
      </c>
      <c r="C40" s="59">
        <f>C34+C38</f>
        <v>3.3969</v>
      </c>
      <c r="D40" s="77"/>
      <c r="E40" s="116"/>
      <c r="F40" s="77"/>
      <c r="G40" s="77"/>
      <c r="H40" s="49"/>
      <c r="I40" s="57"/>
      <c r="J40" s="78"/>
    </row>
    <row r="41" spans="1:10" s="34" customFormat="1" ht="14.25" customHeight="1">
      <c r="A41" s="6"/>
      <c r="B41" s="7">
        <f>B40</f>
        <v>30</v>
      </c>
      <c r="C41" s="6"/>
      <c r="D41" s="7"/>
      <c r="E41" s="6"/>
      <c r="F41" s="7"/>
      <c r="G41" s="7"/>
      <c r="H41" s="22"/>
      <c r="I41" s="29"/>
      <c r="J41" s="6"/>
    </row>
    <row r="42" spans="1:10" s="34" customFormat="1" ht="14.25" customHeight="1">
      <c r="A42" s="6"/>
      <c r="B42" s="7"/>
      <c r="C42" s="6"/>
      <c r="D42" s="7"/>
      <c r="E42" s="6"/>
      <c r="F42" s="7"/>
      <c r="G42" s="7"/>
      <c r="H42" s="22"/>
      <c r="I42" s="29"/>
      <c r="J42" s="6"/>
    </row>
    <row r="43" spans="1:10" s="34" customFormat="1" ht="14.25" customHeight="1">
      <c r="A43" s="6"/>
      <c r="B43" s="7"/>
      <c r="C43" s="6"/>
      <c r="D43" s="7"/>
      <c r="E43" s="6"/>
      <c r="F43" s="7"/>
      <c r="G43" s="7"/>
      <c r="H43" s="22"/>
      <c r="I43" s="29"/>
      <c r="J43" s="6"/>
    </row>
    <row r="44" spans="1:10" s="34" customFormat="1" ht="14.25" customHeight="1">
      <c r="A44" s="6"/>
      <c r="B44" s="7"/>
      <c r="C44" s="6"/>
      <c r="D44" s="7"/>
      <c r="E44" s="6"/>
      <c r="F44" s="7"/>
      <c r="G44" s="7"/>
      <c r="H44" s="22"/>
      <c r="I44" s="29"/>
      <c r="J44" s="6"/>
    </row>
    <row r="45" spans="1:10" s="34" customFormat="1" ht="14.25" customHeight="1">
      <c r="A45" s="6"/>
      <c r="B45" s="7"/>
      <c r="C45" s="6"/>
      <c r="D45" s="7"/>
      <c r="E45" s="6"/>
      <c r="F45" s="7"/>
      <c r="G45" s="7"/>
      <c r="H45" s="22"/>
      <c r="I45" s="29"/>
      <c r="J45" s="6"/>
    </row>
    <row r="46" spans="1:10">
      <c r="A46" s="35"/>
      <c r="B46" s="27"/>
      <c r="C46" s="31"/>
      <c r="D46" s="27"/>
      <c r="E46" s="27"/>
      <c r="F46" s="23"/>
      <c r="G46" s="27"/>
      <c r="H46" s="27"/>
      <c r="I46" s="27"/>
      <c r="J46" s="27"/>
    </row>
    <row r="47" spans="1:10" ht="18.75">
      <c r="A47" s="38"/>
      <c r="B47" s="39"/>
      <c r="C47" s="39"/>
      <c r="D47" s="27"/>
      <c r="E47" s="27"/>
      <c r="F47" s="23"/>
      <c r="G47" s="27"/>
      <c r="H47" s="27"/>
      <c r="I47" s="27"/>
      <c r="J47" s="27"/>
    </row>
  </sheetData>
  <mergeCells count="5">
    <mergeCell ref="A2:J2"/>
    <mergeCell ref="B1:D1"/>
    <mergeCell ref="A5:J5"/>
    <mergeCell ref="A35:J35"/>
    <mergeCell ref="A39:J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0"/>
  <sheetViews>
    <sheetView zoomScale="70" zoomScaleNormal="70" workbookViewId="0">
      <selection activeCell="A3" sqref="A3"/>
    </sheetView>
  </sheetViews>
  <sheetFormatPr defaultRowHeight="15"/>
  <cols>
    <col min="1" max="1" width="6.140625" style="2" customWidth="1"/>
    <col min="2" max="2" width="13.42578125" style="2" customWidth="1"/>
    <col min="3" max="3" width="10.140625" style="2" customWidth="1"/>
    <col min="4" max="4" width="34.28515625" style="2" customWidth="1"/>
    <col min="5" max="5" width="20.140625" style="2" customWidth="1"/>
    <col min="6" max="6" width="37.42578125" style="2" customWidth="1"/>
    <col min="7" max="7" width="31.28515625" style="2" customWidth="1"/>
    <col min="8" max="8" width="40.7109375" style="2" customWidth="1"/>
    <col min="9" max="9" width="22.5703125" style="2" customWidth="1"/>
    <col min="10" max="10" width="19.5703125" style="2" customWidth="1"/>
    <col min="11" max="11" width="23" customWidth="1"/>
  </cols>
  <sheetData>
    <row r="1" spans="1:11" ht="17.25" customHeight="1">
      <c r="B1" s="226"/>
      <c r="C1" s="226"/>
      <c r="D1" s="226"/>
      <c r="J1" s="4"/>
      <c r="K1" s="4"/>
    </row>
    <row r="2" spans="1:11" ht="59.25" customHeight="1">
      <c r="A2" s="213" t="s">
        <v>856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1" s="13" customFormat="1" ht="108.75" customHeight="1">
      <c r="A3" s="11" t="s">
        <v>0</v>
      </c>
      <c r="B3" s="8" t="s">
        <v>4</v>
      </c>
      <c r="C3" s="8" t="s">
        <v>3</v>
      </c>
      <c r="D3" s="8" t="s">
        <v>7</v>
      </c>
      <c r="E3" s="8" t="s">
        <v>12</v>
      </c>
      <c r="F3" s="8" t="s">
        <v>5</v>
      </c>
      <c r="G3" s="8" t="s">
        <v>6</v>
      </c>
      <c r="H3" s="8" t="s">
        <v>1</v>
      </c>
      <c r="I3" s="8" t="s">
        <v>2</v>
      </c>
      <c r="J3" s="8" t="s">
        <v>10</v>
      </c>
    </row>
    <row r="4" spans="1:11" s="14" customFormat="1" ht="12.7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</row>
    <row r="5" spans="1:11" s="12" customFormat="1" ht="28.5" customHeight="1">
      <c r="A5" s="234" t="s">
        <v>135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1" s="12" customFormat="1" ht="51" customHeight="1">
      <c r="A6" s="6">
        <v>1</v>
      </c>
      <c r="B6" s="108" t="s">
        <v>153</v>
      </c>
      <c r="C6" s="109">
        <v>0.06</v>
      </c>
      <c r="D6" s="7" t="s">
        <v>136</v>
      </c>
      <c r="E6" s="36" t="s">
        <v>8</v>
      </c>
      <c r="F6" s="7" t="s">
        <v>137</v>
      </c>
      <c r="G6" s="7" t="s">
        <v>138</v>
      </c>
      <c r="H6" s="7" t="s">
        <v>159</v>
      </c>
      <c r="I6" s="11" t="s">
        <v>158</v>
      </c>
      <c r="J6" s="7" t="s">
        <v>139</v>
      </c>
    </row>
    <row r="7" spans="1:11" s="12" customFormat="1" ht="18" customHeight="1">
      <c r="A7" s="99">
        <v>1</v>
      </c>
      <c r="B7" s="110"/>
      <c r="C7" s="111">
        <v>0.06</v>
      </c>
      <c r="D7" s="7"/>
      <c r="E7" s="36"/>
      <c r="F7" s="7"/>
      <c r="G7" s="7"/>
      <c r="H7" s="7"/>
      <c r="I7" s="11"/>
      <c r="J7" s="7"/>
    </row>
    <row r="8" spans="1:11" s="12" customFormat="1" ht="21" customHeight="1">
      <c r="A8" s="231" t="s">
        <v>140</v>
      </c>
      <c r="B8" s="235"/>
      <c r="C8" s="235"/>
      <c r="D8" s="235"/>
      <c r="E8" s="235"/>
      <c r="F8" s="235"/>
      <c r="G8" s="235"/>
      <c r="H8" s="235"/>
      <c r="I8" s="235"/>
      <c r="J8" s="236"/>
    </row>
    <row r="9" spans="1:11" s="12" customFormat="1" ht="50.25" customHeight="1">
      <c r="A9" s="6">
        <v>1</v>
      </c>
      <c r="B9" s="108" t="s">
        <v>154</v>
      </c>
      <c r="C9" s="109">
        <v>0.05</v>
      </c>
      <c r="D9" s="7" t="s">
        <v>136</v>
      </c>
      <c r="E9" s="7" t="s">
        <v>8</v>
      </c>
      <c r="F9" s="7" t="s">
        <v>137</v>
      </c>
      <c r="G9" s="7" t="s">
        <v>138</v>
      </c>
      <c r="H9" s="7" t="s">
        <v>141</v>
      </c>
      <c r="I9" s="11" t="s">
        <v>158</v>
      </c>
      <c r="J9" s="7" t="s">
        <v>139</v>
      </c>
    </row>
    <row r="10" spans="1:11" s="12" customFormat="1" ht="44.25" customHeight="1">
      <c r="A10" s="6">
        <v>2</v>
      </c>
      <c r="B10" s="108" t="s">
        <v>156</v>
      </c>
      <c r="C10" s="109">
        <v>0.05</v>
      </c>
      <c r="D10" s="7" t="s">
        <v>136</v>
      </c>
      <c r="E10" s="7" t="s">
        <v>8</v>
      </c>
      <c r="F10" s="7" t="s">
        <v>137</v>
      </c>
      <c r="G10" s="7" t="s">
        <v>138</v>
      </c>
      <c r="H10" s="7" t="s">
        <v>141</v>
      </c>
      <c r="I10" s="11" t="s">
        <v>157</v>
      </c>
      <c r="J10" s="7" t="s">
        <v>139</v>
      </c>
    </row>
    <row r="11" spans="1:11" s="12" customFormat="1" ht="17.25" customHeight="1">
      <c r="A11" s="99">
        <v>2</v>
      </c>
      <c r="B11" s="99"/>
      <c r="C11" s="100">
        <f>SUM(C9:C10)</f>
        <v>0.1</v>
      </c>
      <c r="D11" s="43"/>
      <c r="E11" s="43"/>
      <c r="F11" s="43"/>
      <c r="G11" s="43"/>
      <c r="H11" s="43"/>
      <c r="I11" s="43"/>
      <c r="J11" s="43"/>
    </row>
    <row r="12" spans="1:11" s="12" customFormat="1" ht="22.5" customHeight="1">
      <c r="A12" s="231" t="s">
        <v>142</v>
      </c>
      <c r="B12" s="232"/>
      <c r="C12" s="232"/>
      <c r="D12" s="232"/>
      <c r="E12" s="232"/>
      <c r="F12" s="232"/>
      <c r="G12" s="232"/>
      <c r="H12" s="232"/>
      <c r="I12" s="232"/>
      <c r="J12" s="233"/>
    </row>
    <row r="13" spans="1:11" s="12" customFormat="1" ht="26.25" customHeight="1">
      <c r="A13" s="6"/>
      <c r="B13" s="108"/>
      <c r="C13" s="109"/>
      <c r="D13" s="7"/>
      <c r="E13" s="7"/>
      <c r="F13" s="7"/>
      <c r="G13" s="7"/>
      <c r="H13" s="7"/>
      <c r="I13" s="11"/>
      <c r="J13" s="7"/>
    </row>
    <row r="14" spans="1:11" s="12" customFormat="1" ht="18.75" customHeight="1">
      <c r="A14" s="99"/>
      <c r="B14" s="110"/>
      <c r="C14" s="111"/>
      <c r="D14" s="7"/>
      <c r="E14" s="7"/>
      <c r="F14" s="7"/>
      <c r="G14" s="7"/>
      <c r="H14" s="7"/>
      <c r="I14" s="11"/>
      <c r="J14" s="7"/>
    </row>
    <row r="15" spans="1:11" s="12" customFormat="1" ht="20.25" customHeight="1">
      <c r="A15" s="228" t="s">
        <v>301</v>
      </c>
      <c r="B15" s="229"/>
      <c r="C15" s="229"/>
      <c r="D15" s="229"/>
      <c r="E15" s="229"/>
      <c r="F15" s="229"/>
      <c r="G15" s="229"/>
      <c r="H15" s="229"/>
      <c r="I15" s="229"/>
      <c r="J15" s="230"/>
    </row>
    <row r="16" spans="1:11" s="12" customFormat="1" ht="54.75" customHeight="1">
      <c r="A16" s="151">
        <v>1</v>
      </c>
      <c r="B16" s="108" t="s">
        <v>161</v>
      </c>
      <c r="C16" s="152">
        <v>0.09</v>
      </c>
      <c r="D16" s="8" t="s">
        <v>136</v>
      </c>
      <c r="E16" s="8" t="s">
        <v>8</v>
      </c>
      <c r="F16" s="8" t="s">
        <v>302</v>
      </c>
      <c r="G16" s="8" t="s">
        <v>138</v>
      </c>
      <c r="H16" s="8" t="s">
        <v>143</v>
      </c>
      <c r="I16" s="8" t="s">
        <v>157</v>
      </c>
      <c r="J16" s="8" t="s">
        <v>139</v>
      </c>
    </row>
    <row r="17" spans="1:10" s="12" customFormat="1" ht="18" customHeight="1">
      <c r="A17" s="99">
        <v>1</v>
      </c>
      <c r="B17" s="148"/>
      <c r="C17" s="123">
        <f>SUM(C16)</f>
        <v>0.09</v>
      </c>
      <c r="D17" s="149"/>
      <c r="E17" s="149"/>
      <c r="F17" s="149"/>
      <c r="G17" s="149"/>
      <c r="H17" s="149"/>
      <c r="I17" s="150"/>
      <c r="J17" s="149"/>
    </row>
    <row r="18" spans="1:10" s="12" customFormat="1" ht="29.25" customHeight="1">
      <c r="A18" s="231" t="s">
        <v>144</v>
      </c>
      <c r="B18" s="232"/>
      <c r="C18" s="232"/>
      <c r="D18" s="232"/>
      <c r="E18" s="232"/>
      <c r="F18" s="232"/>
      <c r="G18" s="232"/>
      <c r="H18" s="232"/>
      <c r="I18" s="232"/>
      <c r="J18" s="233"/>
    </row>
    <row r="19" spans="1:10" s="12" customFormat="1" ht="54.75" customHeight="1">
      <c r="A19" s="6">
        <v>1</v>
      </c>
      <c r="B19" s="108" t="s">
        <v>160</v>
      </c>
      <c r="C19" s="109">
        <v>7.0000000000000007E-2</v>
      </c>
      <c r="D19" s="7" t="s">
        <v>136</v>
      </c>
      <c r="E19" s="7" t="s">
        <v>8</v>
      </c>
      <c r="F19" s="7" t="s">
        <v>137</v>
      </c>
      <c r="G19" s="7" t="s">
        <v>138</v>
      </c>
      <c r="H19" s="7" t="s">
        <v>141</v>
      </c>
      <c r="I19" s="11" t="s">
        <v>157</v>
      </c>
      <c r="J19" s="7" t="s">
        <v>139</v>
      </c>
    </row>
    <row r="20" spans="1:10" s="12" customFormat="1" ht="54.75" customHeight="1">
      <c r="A20" s="6">
        <v>2</v>
      </c>
      <c r="B20" s="108" t="s">
        <v>161</v>
      </c>
      <c r="C20" s="109">
        <v>7.0000000000000007E-2</v>
      </c>
      <c r="D20" s="7" t="s">
        <v>136</v>
      </c>
      <c r="E20" s="7" t="s">
        <v>8</v>
      </c>
      <c r="F20" s="7" t="s">
        <v>137</v>
      </c>
      <c r="G20" s="7" t="s">
        <v>138</v>
      </c>
      <c r="H20" s="7" t="s">
        <v>141</v>
      </c>
      <c r="I20" s="11" t="s">
        <v>157</v>
      </c>
      <c r="J20" s="7" t="s">
        <v>139</v>
      </c>
    </row>
    <row r="21" spans="1:10" s="12" customFormat="1" ht="15" customHeight="1">
      <c r="A21" s="99">
        <v>2</v>
      </c>
      <c r="B21" s="112"/>
      <c r="C21" s="111">
        <f>SUM(C19:C20)</f>
        <v>0.14000000000000001</v>
      </c>
      <c r="D21" s="7"/>
      <c r="E21" s="7"/>
      <c r="F21" s="7"/>
      <c r="G21" s="7"/>
      <c r="H21" s="7"/>
      <c r="I21" s="11"/>
      <c r="J21" s="7"/>
    </row>
    <row r="22" spans="1:10" s="12" customFormat="1" ht="27.75" customHeight="1">
      <c r="A22" s="231" t="s">
        <v>145</v>
      </c>
      <c r="B22" s="232"/>
      <c r="C22" s="232"/>
      <c r="D22" s="232"/>
      <c r="E22" s="232"/>
      <c r="F22" s="232"/>
      <c r="G22" s="232"/>
      <c r="H22" s="232"/>
      <c r="I22" s="232"/>
      <c r="J22" s="233"/>
    </row>
    <row r="23" spans="1:10" s="12" customFormat="1" ht="39.75" customHeight="1">
      <c r="A23" s="6"/>
      <c r="B23" s="108"/>
      <c r="C23" s="109"/>
      <c r="D23" s="7"/>
      <c r="E23" s="7"/>
      <c r="F23" s="7"/>
      <c r="G23" s="7"/>
      <c r="H23" s="7"/>
      <c r="I23" s="11"/>
      <c r="J23" s="7"/>
    </row>
    <row r="24" spans="1:10" s="12" customFormat="1" ht="29.25" customHeight="1">
      <c r="A24" s="99"/>
      <c r="B24" s="110"/>
      <c r="C24" s="111"/>
      <c r="D24" s="7"/>
      <c r="E24" s="7"/>
      <c r="F24" s="7"/>
      <c r="G24" s="7"/>
      <c r="H24" s="7"/>
      <c r="I24" s="11"/>
      <c r="J24" s="7"/>
    </row>
    <row r="25" spans="1:10" s="12" customFormat="1" ht="54.75" customHeight="1">
      <c r="A25" s="231" t="s">
        <v>146</v>
      </c>
      <c r="B25" s="232"/>
      <c r="C25" s="232"/>
      <c r="D25" s="232"/>
      <c r="E25" s="232"/>
      <c r="F25" s="232"/>
      <c r="G25" s="232"/>
      <c r="H25" s="232"/>
      <c r="I25" s="232"/>
      <c r="J25" s="233"/>
    </row>
    <row r="26" spans="1:10" s="12" customFormat="1" ht="54.75" customHeight="1">
      <c r="A26" s="6">
        <v>1</v>
      </c>
      <c r="B26" s="108" t="s">
        <v>164</v>
      </c>
      <c r="C26" s="109">
        <v>4.4999999999999998E-2</v>
      </c>
      <c r="D26" s="7" t="s">
        <v>136</v>
      </c>
      <c r="E26" s="7" t="s">
        <v>8</v>
      </c>
      <c r="F26" s="7" t="s">
        <v>137</v>
      </c>
      <c r="G26" s="7" t="s">
        <v>138</v>
      </c>
      <c r="H26" s="7" t="s">
        <v>147</v>
      </c>
      <c r="I26" s="11" t="s">
        <v>157</v>
      </c>
      <c r="J26" s="7" t="s">
        <v>139</v>
      </c>
    </row>
    <row r="27" spans="1:10" s="12" customFormat="1" ht="29.25" customHeight="1">
      <c r="A27" s="99">
        <v>1</v>
      </c>
      <c r="B27" s="110"/>
      <c r="C27" s="111">
        <v>4.4999999999999998E-2</v>
      </c>
      <c r="D27" s="7"/>
      <c r="E27" s="7"/>
      <c r="F27" s="7"/>
      <c r="G27" s="7"/>
      <c r="H27" s="7"/>
      <c r="I27" s="11"/>
      <c r="J27" s="7"/>
    </row>
    <row r="28" spans="1:10" s="12" customFormat="1" ht="39" customHeight="1">
      <c r="A28" s="231" t="s">
        <v>148</v>
      </c>
      <c r="B28" s="232"/>
      <c r="C28" s="232"/>
      <c r="D28" s="232"/>
      <c r="E28" s="232"/>
      <c r="F28" s="232"/>
      <c r="G28" s="232"/>
      <c r="H28" s="232"/>
      <c r="I28" s="232"/>
      <c r="J28" s="233"/>
    </row>
    <row r="29" spans="1:10" s="12" customFormat="1" ht="45" customHeight="1">
      <c r="A29" s="6">
        <v>1</v>
      </c>
      <c r="B29" s="108" t="s">
        <v>165</v>
      </c>
      <c r="C29" s="109">
        <v>0.08</v>
      </c>
      <c r="D29" s="7" t="s">
        <v>136</v>
      </c>
      <c r="E29" s="7" t="s">
        <v>8</v>
      </c>
      <c r="F29" s="7" t="s">
        <v>137</v>
      </c>
      <c r="G29" s="7" t="s">
        <v>138</v>
      </c>
      <c r="H29" s="7" t="s">
        <v>147</v>
      </c>
      <c r="I29" s="11" t="s">
        <v>157</v>
      </c>
      <c r="J29" s="7" t="s">
        <v>139</v>
      </c>
    </row>
    <row r="30" spans="1:10" s="12" customFormat="1" ht="54.75" customHeight="1">
      <c r="A30" s="6">
        <v>2</v>
      </c>
      <c r="B30" s="108" t="s">
        <v>160</v>
      </c>
      <c r="C30" s="109">
        <v>0.08</v>
      </c>
      <c r="D30" s="7" t="s">
        <v>136</v>
      </c>
      <c r="E30" s="7" t="s">
        <v>8</v>
      </c>
      <c r="F30" s="7" t="s">
        <v>137</v>
      </c>
      <c r="G30" s="7" t="s">
        <v>138</v>
      </c>
      <c r="H30" s="7" t="s">
        <v>147</v>
      </c>
      <c r="I30" s="11" t="s">
        <v>157</v>
      </c>
      <c r="J30" s="7" t="s">
        <v>139</v>
      </c>
    </row>
    <row r="31" spans="1:10" s="12" customFormat="1" ht="18.75" customHeight="1">
      <c r="A31" s="99">
        <v>2</v>
      </c>
      <c r="B31" s="110"/>
      <c r="C31" s="111">
        <f>SUM(C29:C30)</f>
        <v>0.16</v>
      </c>
      <c r="D31" s="7"/>
      <c r="E31" s="7"/>
      <c r="F31" s="7"/>
      <c r="G31" s="7"/>
      <c r="H31" s="7"/>
      <c r="I31" s="11"/>
      <c r="J31" s="7"/>
    </row>
    <row r="32" spans="1:10" s="12" customFormat="1" ht="35.25" customHeight="1">
      <c r="A32" s="231" t="s">
        <v>149</v>
      </c>
      <c r="B32" s="232"/>
      <c r="C32" s="232"/>
      <c r="D32" s="232"/>
      <c r="E32" s="232"/>
      <c r="F32" s="232"/>
      <c r="G32" s="232"/>
      <c r="H32" s="232"/>
      <c r="I32" s="232"/>
      <c r="J32" s="233"/>
    </row>
    <row r="33" spans="1:10" s="12" customFormat="1" ht="18" customHeight="1">
      <c r="A33" s="99"/>
      <c r="B33" s="110"/>
      <c r="C33" s="111"/>
      <c r="D33" s="7"/>
      <c r="E33" s="7"/>
      <c r="F33" s="7"/>
      <c r="G33" s="7"/>
      <c r="H33" s="7"/>
      <c r="I33" s="11"/>
      <c r="J33" s="7"/>
    </row>
    <row r="34" spans="1:10" s="12" customFormat="1" ht="36.75" customHeight="1">
      <c r="A34" s="231" t="s">
        <v>150</v>
      </c>
      <c r="B34" s="232"/>
      <c r="C34" s="232"/>
      <c r="D34" s="232"/>
      <c r="E34" s="232"/>
      <c r="F34" s="232"/>
      <c r="G34" s="232"/>
      <c r="H34" s="232"/>
      <c r="I34" s="232"/>
      <c r="J34" s="233"/>
    </row>
    <row r="35" spans="1:10" s="12" customFormat="1" ht="54.75" customHeight="1">
      <c r="A35" s="6">
        <v>1</v>
      </c>
      <c r="B35" s="108" t="s">
        <v>167</v>
      </c>
      <c r="C35" s="109">
        <v>0.05</v>
      </c>
      <c r="D35" s="7" t="s">
        <v>136</v>
      </c>
      <c r="E35" s="7" t="s">
        <v>8</v>
      </c>
      <c r="F35" s="7" t="s">
        <v>137</v>
      </c>
      <c r="G35" s="7" t="s">
        <v>138</v>
      </c>
      <c r="H35" s="7" t="s">
        <v>151</v>
      </c>
      <c r="I35" s="11" t="s">
        <v>157</v>
      </c>
      <c r="J35" s="7" t="s">
        <v>139</v>
      </c>
    </row>
    <row r="36" spans="1:10" s="12" customFormat="1" ht="54.75" customHeight="1">
      <c r="A36" s="6">
        <v>2</v>
      </c>
      <c r="B36" s="108" t="s">
        <v>168</v>
      </c>
      <c r="C36" s="109">
        <v>0.05</v>
      </c>
      <c r="D36" s="7" t="s">
        <v>136</v>
      </c>
      <c r="E36" s="7" t="s">
        <v>8</v>
      </c>
      <c r="F36" s="7" t="s">
        <v>137</v>
      </c>
      <c r="G36" s="7" t="s">
        <v>138</v>
      </c>
      <c r="H36" s="7" t="s">
        <v>151</v>
      </c>
      <c r="I36" s="11" t="s">
        <v>157</v>
      </c>
      <c r="J36" s="7" t="s">
        <v>139</v>
      </c>
    </row>
    <row r="37" spans="1:10" s="12" customFormat="1" ht="18" customHeight="1">
      <c r="A37" s="99">
        <v>2</v>
      </c>
      <c r="B37" s="110"/>
      <c r="C37" s="111">
        <f>SUM(C35:C36)</f>
        <v>0.1</v>
      </c>
      <c r="D37" s="7"/>
      <c r="E37" s="7"/>
      <c r="F37" s="7"/>
      <c r="G37" s="7"/>
      <c r="H37" s="7"/>
      <c r="I37" s="11"/>
      <c r="J37" s="7"/>
    </row>
    <row r="38" spans="1:10" s="12" customFormat="1" ht="24" customHeight="1">
      <c r="A38" s="231" t="s">
        <v>169</v>
      </c>
      <c r="B38" s="232"/>
      <c r="C38" s="232"/>
      <c r="D38" s="232"/>
      <c r="E38" s="232"/>
      <c r="F38" s="232"/>
      <c r="G38" s="232"/>
      <c r="H38" s="232"/>
      <c r="I38" s="232"/>
      <c r="J38" s="233"/>
    </row>
    <row r="39" spans="1:10" s="12" customFormat="1" ht="54.75" customHeight="1">
      <c r="A39" s="6">
        <v>1</v>
      </c>
      <c r="B39" s="108" t="s">
        <v>170</v>
      </c>
      <c r="C39" s="109">
        <v>0.05</v>
      </c>
      <c r="D39" s="7" t="s">
        <v>136</v>
      </c>
      <c r="E39" s="7" t="s">
        <v>8</v>
      </c>
      <c r="F39" s="7" t="s">
        <v>137</v>
      </c>
      <c r="G39" s="7" t="s">
        <v>138</v>
      </c>
      <c r="H39" s="7" t="s">
        <v>147</v>
      </c>
      <c r="I39" s="11" t="s">
        <v>157</v>
      </c>
      <c r="J39" s="7" t="s">
        <v>139</v>
      </c>
    </row>
    <row r="40" spans="1:10" s="12" customFormat="1" ht="54.75" customHeight="1">
      <c r="A40" s="6">
        <v>2</v>
      </c>
      <c r="B40" s="108" t="s">
        <v>171</v>
      </c>
      <c r="C40" s="109">
        <v>0.05</v>
      </c>
      <c r="D40" s="7" t="s">
        <v>136</v>
      </c>
      <c r="E40" s="7" t="s">
        <v>8</v>
      </c>
      <c r="F40" s="7" t="s">
        <v>137</v>
      </c>
      <c r="G40" s="7" t="s">
        <v>138</v>
      </c>
      <c r="H40" s="7" t="s">
        <v>141</v>
      </c>
      <c r="I40" s="11" t="s">
        <v>157</v>
      </c>
      <c r="J40" s="7" t="s">
        <v>139</v>
      </c>
    </row>
    <row r="41" spans="1:10" s="12" customFormat="1" ht="54.75" customHeight="1">
      <c r="A41" s="99">
        <v>2</v>
      </c>
      <c r="B41" s="110"/>
      <c r="C41" s="111">
        <f>SUM(C39:C40)</f>
        <v>0.1</v>
      </c>
      <c r="D41" s="7"/>
      <c r="E41" s="7"/>
      <c r="F41" s="7"/>
      <c r="G41" s="7"/>
      <c r="H41" s="7"/>
      <c r="I41" s="11"/>
      <c r="J41" s="7"/>
    </row>
    <row r="42" spans="1:10" s="12" customFormat="1" ht="36" customHeight="1">
      <c r="A42" s="231" t="s">
        <v>241</v>
      </c>
      <c r="B42" s="232"/>
      <c r="C42" s="232"/>
      <c r="D42" s="232"/>
      <c r="E42" s="232"/>
      <c r="F42" s="232"/>
      <c r="G42" s="232"/>
      <c r="H42" s="232"/>
      <c r="I42" s="232"/>
      <c r="J42" s="233"/>
    </row>
    <row r="43" spans="1:10" s="12" customFormat="1" ht="46.5" customHeight="1">
      <c r="A43" s="6">
        <v>1</v>
      </c>
      <c r="B43" s="108" t="s">
        <v>160</v>
      </c>
      <c r="C43" s="109">
        <v>0.06</v>
      </c>
      <c r="D43" s="7" t="s">
        <v>136</v>
      </c>
      <c r="E43" s="7" t="s">
        <v>8</v>
      </c>
      <c r="F43" s="7" t="s">
        <v>137</v>
      </c>
      <c r="G43" s="7" t="s">
        <v>138</v>
      </c>
      <c r="H43" s="7" t="s">
        <v>141</v>
      </c>
      <c r="I43" s="11" t="s">
        <v>157</v>
      </c>
      <c r="J43" s="7" t="s">
        <v>139</v>
      </c>
    </row>
    <row r="44" spans="1:10" s="12" customFormat="1" ht="46.5" customHeight="1">
      <c r="A44" s="6">
        <v>2</v>
      </c>
      <c r="B44" s="108" t="s">
        <v>172</v>
      </c>
      <c r="C44" s="109">
        <v>0.06</v>
      </c>
      <c r="D44" s="7" t="s">
        <v>136</v>
      </c>
      <c r="E44" s="7" t="s">
        <v>8</v>
      </c>
      <c r="F44" s="7" t="s">
        <v>137</v>
      </c>
      <c r="G44" s="7" t="s">
        <v>138</v>
      </c>
      <c r="H44" s="7" t="s">
        <v>141</v>
      </c>
      <c r="I44" s="11" t="s">
        <v>157</v>
      </c>
      <c r="J44" s="7" t="s">
        <v>139</v>
      </c>
    </row>
    <row r="45" spans="1:10" s="12" customFormat="1" ht="20.25" customHeight="1">
      <c r="A45" s="99">
        <v>2</v>
      </c>
      <c r="B45" s="99"/>
      <c r="C45" s="100">
        <f>SUM(C43:C44)</f>
        <v>0.12</v>
      </c>
      <c r="D45" s="43"/>
      <c r="E45" s="43"/>
      <c r="F45" s="43"/>
      <c r="G45" s="43"/>
      <c r="H45" s="43"/>
      <c r="I45" s="43"/>
      <c r="J45" s="43"/>
    </row>
    <row r="46" spans="1:10" s="12" customFormat="1" ht="54.75" customHeight="1">
      <c r="A46" s="231" t="s">
        <v>242</v>
      </c>
      <c r="B46" s="232"/>
      <c r="C46" s="232"/>
      <c r="D46" s="232"/>
      <c r="E46" s="232"/>
      <c r="F46" s="232"/>
      <c r="G46" s="232"/>
      <c r="H46" s="232"/>
      <c r="I46" s="232"/>
      <c r="J46" s="233"/>
    </row>
    <row r="47" spans="1:10" s="12" customFormat="1" ht="54.75" customHeight="1">
      <c r="A47" s="6"/>
      <c r="B47" s="108"/>
      <c r="C47" s="109"/>
      <c r="D47" s="7"/>
      <c r="E47" s="7"/>
      <c r="F47" s="7"/>
      <c r="G47" s="7"/>
      <c r="H47" s="7"/>
      <c r="I47" s="11"/>
      <c r="J47" s="7"/>
    </row>
    <row r="48" spans="1:10" s="12" customFormat="1" ht="26.25" customHeight="1">
      <c r="A48" s="99"/>
      <c r="B48" s="99"/>
      <c r="C48" s="111"/>
      <c r="D48" s="43"/>
      <c r="E48" s="43"/>
      <c r="F48" s="43"/>
      <c r="G48" s="43"/>
      <c r="H48" s="43"/>
      <c r="I48" s="43"/>
      <c r="J48" s="43"/>
    </row>
    <row r="49" spans="1:10" s="12" customFormat="1" ht="54.75" customHeight="1">
      <c r="A49" s="228" t="s">
        <v>243</v>
      </c>
      <c r="B49" s="240"/>
      <c r="C49" s="240"/>
      <c r="D49" s="240"/>
      <c r="E49" s="240"/>
      <c r="F49" s="240"/>
      <c r="G49" s="240"/>
      <c r="H49" s="240"/>
      <c r="I49" s="240"/>
      <c r="J49" s="241"/>
    </row>
    <row r="50" spans="1:10" s="12" customFormat="1" ht="57.75" customHeight="1">
      <c r="A50" s="6">
        <v>1</v>
      </c>
      <c r="B50" s="108" t="s">
        <v>173</v>
      </c>
      <c r="C50" s="109">
        <v>0.09</v>
      </c>
      <c r="D50" s="7" t="s">
        <v>136</v>
      </c>
      <c r="E50" s="7" t="s">
        <v>8</v>
      </c>
      <c r="F50" s="7" t="s">
        <v>137</v>
      </c>
      <c r="G50" s="7" t="s">
        <v>138</v>
      </c>
      <c r="H50" s="7" t="s">
        <v>141</v>
      </c>
      <c r="I50" s="11" t="s">
        <v>157</v>
      </c>
      <c r="J50" s="7" t="s">
        <v>139</v>
      </c>
    </row>
    <row r="51" spans="1:10" s="12" customFormat="1" ht="57.75" customHeight="1">
      <c r="A51" s="6">
        <f>1+A50</f>
        <v>2</v>
      </c>
      <c r="B51" s="108" t="s">
        <v>153</v>
      </c>
      <c r="C51" s="109">
        <v>0.09</v>
      </c>
      <c r="D51" s="7" t="s">
        <v>136</v>
      </c>
      <c r="E51" s="7" t="s">
        <v>8</v>
      </c>
      <c r="F51" s="7" t="s">
        <v>137</v>
      </c>
      <c r="G51" s="7" t="s">
        <v>138</v>
      </c>
      <c r="H51" s="7" t="s">
        <v>141</v>
      </c>
      <c r="I51" s="11" t="s">
        <v>157</v>
      </c>
      <c r="J51" s="7" t="s">
        <v>139</v>
      </c>
    </row>
    <row r="52" spans="1:10" s="12" customFormat="1" ht="57.75" customHeight="1">
      <c r="A52" s="6">
        <f t="shared" ref="A52:A72" si="0">1+A51</f>
        <v>3</v>
      </c>
      <c r="B52" s="108" t="s">
        <v>155</v>
      </c>
      <c r="C52" s="109">
        <v>0.09</v>
      </c>
      <c r="D52" s="7" t="s">
        <v>136</v>
      </c>
      <c r="E52" s="7" t="s">
        <v>8</v>
      </c>
      <c r="F52" s="7" t="s">
        <v>137</v>
      </c>
      <c r="G52" s="7" t="s">
        <v>138</v>
      </c>
      <c r="H52" s="7" t="s">
        <v>141</v>
      </c>
      <c r="I52" s="11" t="s">
        <v>157</v>
      </c>
      <c r="J52" s="7" t="s">
        <v>139</v>
      </c>
    </row>
    <row r="53" spans="1:10" s="12" customFormat="1" ht="57.75" customHeight="1">
      <c r="A53" s="6">
        <f t="shared" si="0"/>
        <v>4</v>
      </c>
      <c r="B53" s="108" t="s">
        <v>174</v>
      </c>
      <c r="C53" s="109">
        <v>0.09</v>
      </c>
      <c r="D53" s="7" t="s">
        <v>136</v>
      </c>
      <c r="E53" s="7" t="s">
        <v>8</v>
      </c>
      <c r="F53" s="7" t="s">
        <v>137</v>
      </c>
      <c r="G53" s="7" t="s">
        <v>138</v>
      </c>
      <c r="H53" s="7" t="s">
        <v>141</v>
      </c>
      <c r="I53" s="11" t="s">
        <v>157</v>
      </c>
      <c r="J53" s="7" t="s">
        <v>139</v>
      </c>
    </row>
    <row r="54" spans="1:10" s="12" customFormat="1" ht="57.75" customHeight="1">
      <c r="A54" s="6">
        <f t="shared" si="0"/>
        <v>5</v>
      </c>
      <c r="B54" s="108" t="s">
        <v>175</v>
      </c>
      <c r="C54" s="109">
        <v>0.09</v>
      </c>
      <c r="D54" s="7" t="s">
        <v>136</v>
      </c>
      <c r="E54" s="7" t="s">
        <v>8</v>
      </c>
      <c r="F54" s="7" t="s">
        <v>137</v>
      </c>
      <c r="G54" s="7" t="s">
        <v>138</v>
      </c>
      <c r="H54" s="7" t="s">
        <v>141</v>
      </c>
      <c r="I54" s="11" t="s">
        <v>157</v>
      </c>
      <c r="J54" s="7" t="s">
        <v>139</v>
      </c>
    </row>
    <row r="55" spans="1:10" s="12" customFormat="1" ht="57.75" customHeight="1">
      <c r="A55" s="6">
        <f t="shared" si="0"/>
        <v>6</v>
      </c>
      <c r="B55" s="108" t="s">
        <v>160</v>
      </c>
      <c r="C55" s="109">
        <v>0.09</v>
      </c>
      <c r="D55" s="7" t="s">
        <v>136</v>
      </c>
      <c r="E55" s="7" t="s">
        <v>8</v>
      </c>
      <c r="F55" s="7" t="s">
        <v>137</v>
      </c>
      <c r="G55" s="7" t="s">
        <v>138</v>
      </c>
      <c r="H55" s="7" t="s">
        <v>141</v>
      </c>
      <c r="I55" s="11" t="s">
        <v>157</v>
      </c>
      <c r="J55" s="7" t="s">
        <v>139</v>
      </c>
    </row>
    <row r="56" spans="1:10" s="12" customFormat="1" ht="57.75" customHeight="1">
      <c r="A56" s="6">
        <f t="shared" si="0"/>
        <v>7</v>
      </c>
      <c r="B56" s="108" t="s">
        <v>176</v>
      </c>
      <c r="C56" s="109">
        <v>0.09</v>
      </c>
      <c r="D56" s="7" t="s">
        <v>136</v>
      </c>
      <c r="E56" s="7" t="s">
        <v>8</v>
      </c>
      <c r="F56" s="7" t="s">
        <v>137</v>
      </c>
      <c r="G56" s="7" t="s">
        <v>138</v>
      </c>
      <c r="H56" s="7" t="s">
        <v>141</v>
      </c>
      <c r="I56" s="11" t="s">
        <v>157</v>
      </c>
      <c r="J56" s="7" t="s">
        <v>139</v>
      </c>
    </row>
    <row r="57" spans="1:10" s="12" customFormat="1" ht="57.75" customHeight="1">
      <c r="A57" s="6">
        <f t="shared" si="0"/>
        <v>8</v>
      </c>
      <c r="B57" s="108" t="s">
        <v>177</v>
      </c>
      <c r="C57" s="109">
        <v>0.09</v>
      </c>
      <c r="D57" s="7" t="s">
        <v>136</v>
      </c>
      <c r="E57" s="7" t="s">
        <v>8</v>
      </c>
      <c r="F57" s="7" t="s">
        <v>137</v>
      </c>
      <c r="G57" s="7" t="s">
        <v>138</v>
      </c>
      <c r="H57" s="7" t="s">
        <v>141</v>
      </c>
      <c r="I57" s="11" t="s">
        <v>157</v>
      </c>
      <c r="J57" s="7" t="s">
        <v>139</v>
      </c>
    </row>
    <row r="58" spans="1:10" s="12" customFormat="1" ht="57.75" customHeight="1">
      <c r="A58" s="6">
        <f t="shared" si="0"/>
        <v>9</v>
      </c>
      <c r="B58" s="108" t="s">
        <v>178</v>
      </c>
      <c r="C58" s="109">
        <v>0.09</v>
      </c>
      <c r="D58" s="7" t="s">
        <v>136</v>
      </c>
      <c r="E58" s="7" t="s">
        <v>8</v>
      </c>
      <c r="F58" s="7" t="s">
        <v>137</v>
      </c>
      <c r="G58" s="7" t="s">
        <v>138</v>
      </c>
      <c r="H58" s="7" t="s">
        <v>141</v>
      </c>
      <c r="I58" s="11" t="s">
        <v>157</v>
      </c>
      <c r="J58" s="7" t="s">
        <v>139</v>
      </c>
    </row>
    <row r="59" spans="1:10" s="12" customFormat="1" ht="57.75" customHeight="1">
      <c r="A59" s="6">
        <f t="shared" si="0"/>
        <v>10</v>
      </c>
      <c r="B59" s="108" t="s">
        <v>179</v>
      </c>
      <c r="C59" s="109">
        <v>0.09</v>
      </c>
      <c r="D59" s="7" t="s">
        <v>136</v>
      </c>
      <c r="E59" s="7" t="s">
        <v>8</v>
      </c>
      <c r="F59" s="7" t="s">
        <v>137</v>
      </c>
      <c r="G59" s="7" t="s">
        <v>138</v>
      </c>
      <c r="H59" s="7" t="s">
        <v>141</v>
      </c>
      <c r="I59" s="11" t="s">
        <v>157</v>
      </c>
      <c r="J59" s="7" t="s">
        <v>139</v>
      </c>
    </row>
    <row r="60" spans="1:10" s="12" customFormat="1" ht="57.75" customHeight="1">
      <c r="A60" s="6">
        <f t="shared" si="0"/>
        <v>11</v>
      </c>
      <c r="B60" s="108" t="s">
        <v>180</v>
      </c>
      <c r="C60" s="109">
        <v>0.09</v>
      </c>
      <c r="D60" s="7" t="s">
        <v>136</v>
      </c>
      <c r="E60" s="7" t="s">
        <v>8</v>
      </c>
      <c r="F60" s="7" t="s">
        <v>137</v>
      </c>
      <c r="G60" s="7" t="s">
        <v>138</v>
      </c>
      <c r="H60" s="7" t="s">
        <v>141</v>
      </c>
      <c r="I60" s="11" t="s">
        <v>157</v>
      </c>
      <c r="J60" s="7" t="s">
        <v>139</v>
      </c>
    </row>
    <row r="61" spans="1:10" s="12" customFormat="1" ht="57.75" customHeight="1">
      <c r="A61" s="6">
        <f t="shared" si="0"/>
        <v>12</v>
      </c>
      <c r="B61" s="108" t="s">
        <v>181</v>
      </c>
      <c r="C61" s="109">
        <v>0.09</v>
      </c>
      <c r="D61" s="7" t="s">
        <v>136</v>
      </c>
      <c r="E61" s="7" t="s">
        <v>8</v>
      </c>
      <c r="F61" s="7" t="s">
        <v>137</v>
      </c>
      <c r="G61" s="7" t="s">
        <v>138</v>
      </c>
      <c r="H61" s="7" t="s">
        <v>141</v>
      </c>
      <c r="I61" s="11" t="s">
        <v>157</v>
      </c>
      <c r="J61" s="7" t="s">
        <v>139</v>
      </c>
    </row>
    <row r="62" spans="1:10" s="12" customFormat="1" ht="57.75" customHeight="1">
      <c r="A62" s="6">
        <f t="shared" si="0"/>
        <v>13</v>
      </c>
      <c r="B62" s="108" t="s">
        <v>182</v>
      </c>
      <c r="C62" s="109">
        <v>0.09</v>
      </c>
      <c r="D62" s="7" t="s">
        <v>136</v>
      </c>
      <c r="E62" s="7" t="s">
        <v>8</v>
      </c>
      <c r="F62" s="7" t="s">
        <v>137</v>
      </c>
      <c r="G62" s="7" t="s">
        <v>138</v>
      </c>
      <c r="H62" s="7" t="s">
        <v>141</v>
      </c>
      <c r="I62" s="11" t="s">
        <v>157</v>
      </c>
      <c r="J62" s="7" t="s">
        <v>139</v>
      </c>
    </row>
    <row r="63" spans="1:10" s="12" customFormat="1" ht="57.75" customHeight="1">
      <c r="A63" s="6">
        <f t="shared" si="0"/>
        <v>14</v>
      </c>
      <c r="B63" s="108" t="s">
        <v>183</v>
      </c>
      <c r="C63" s="109">
        <v>0.09</v>
      </c>
      <c r="D63" s="7" t="s">
        <v>136</v>
      </c>
      <c r="E63" s="7" t="s">
        <v>8</v>
      </c>
      <c r="F63" s="7" t="s">
        <v>137</v>
      </c>
      <c r="G63" s="7" t="s">
        <v>138</v>
      </c>
      <c r="H63" s="7" t="s">
        <v>141</v>
      </c>
      <c r="I63" s="11" t="s">
        <v>157</v>
      </c>
      <c r="J63" s="7" t="s">
        <v>139</v>
      </c>
    </row>
    <row r="64" spans="1:10" s="12" customFormat="1" ht="57.75" customHeight="1">
      <c r="A64" s="6">
        <f t="shared" si="0"/>
        <v>15</v>
      </c>
      <c r="B64" s="108" t="s">
        <v>163</v>
      </c>
      <c r="C64" s="109">
        <v>0.09</v>
      </c>
      <c r="D64" s="7" t="s">
        <v>136</v>
      </c>
      <c r="E64" s="7" t="s">
        <v>8</v>
      </c>
      <c r="F64" s="7" t="s">
        <v>137</v>
      </c>
      <c r="G64" s="7" t="s">
        <v>138</v>
      </c>
      <c r="H64" s="7" t="s">
        <v>141</v>
      </c>
      <c r="I64" s="11" t="s">
        <v>157</v>
      </c>
      <c r="J64" s="7" t="s">
        <v>139</v>
      </c>
    </row>
    <row r="65" spans="1:10" s="12" customFormat="1" ht="57.75" customHeight="1">
      <c r="A65" s="6">
        <f t="shared" si="0"/>
        <v>16</v>
      </c>
      <c r="B65" s="108" t="s">
        <v>184</v>
      </c>
      <c r="C65" s="109">
        <v>0.09</v>
      </c>
      <c r="D65" s="7" t="s">
        <v>136</v>
      </c>
      <c r="E65" s="7" t="s">
        <v>8</v>
      </c>
      <c r="F65" s="7" t="s">
        <v>137</v>
      </c>
      <c r="G65" s="7" t="s">
        <v>138</v>
      </c>
      <c r="H65" s="7" t="s">
        <v>141</v>
      </c>
      <c r="I65" s="11" t="s">
        <v>157</v>
      </c>
      <c r="J65" s="7" t="s">
        <v>139</v>
      </c>
    </row>
    <row r="66" spans="1:10" s="12" customFormat="1" ht="57.75" customHeight="1">
      <c r="A66" s="6">
        <f t="shared" si="0"/>
        <v>17</v>
      </c>
      <c r="B66" s="108" t="s">
        <v>185</v>
      </c>
      <c r="C66" s="109">
        <v>0.09</v>
      </c>
      <c r="D66" s="7" t="s">
        <v>136</v>
      </c>
      <c r="E66" s="7" t="s">
        <v>8</v>
      </c>
      <c r="F66" s="7" t="s">
        <v>137</v>
      </c>
      <c r="G66" s="7" t="s">
        <v>138</v>
      </c>
      <c r="H66" s="7" t="s">
        <v>141</v>
      </c>
      <c r="I66" s="11" t="s">
        <v>157</v>
      </c>
      <c r="J66" s="7" t="s">
        <v>139</v>
      </c>
    </row>
    <row r="67" spans="1:10" s="12" customFormat="1" ht="57.75" customHeight="1">
      <c r="A67" s="6">
        <f t="shared" si="0"/>
        <v>18</v>
      </c>
      <c r="B67" s="108" t="s">
        <v>156</v>
      </c>
      <c r="C67" s="109">
        <v>0.09</v>
      </c>
      <c r="D67" s="7" t="s">
        <v>136</v>
      </c>
      <c r="E67" s="7" t="s">
        <v>8</v>
      </c>
      <c r="F67" s="7" t="s">
        <v>137</v>
      </c>
      <c r="G67" s="7" t="s">
        <v>138</v>
      </c>
      <c r="H67" s="7" t="s">
        <v>141</v>
      </c>
      <c r="I67" s="11" t="s">
        <v>157</v>
      </c>
      <c r="J67" s="7" t="s">
        <v>139</v>
      </c>
    </row>
    <row r="68" spans="1:10" s="12" customFormat="1" ht="57.75" customHeight="1">
      <c r="A68" s="6">
        <f t="shared" si="0"/>
        <v>19</v>
      </c>
      <c r="B68" s="108" t="s">
        <v>186</v>
      </c>
      <c r="C68" s="109">
        <v>0.09</v>
      </c>
      <c r="D68" s="7" t="s">
        <v>136</v>
      </c>
      <c r="E68" s="7" t="s">
        <v>8</v>
      </c>
      <c r="F68" s="7" t="s">
        <v>137</v>
      </c>
      <c r="G68" s="7" t="s">
        <v>138</v>
      </c>
      <c r="H68" s="7" t="s">
        <v>141</v>
      </c>
      <c r="I68" s="11" t="s">
        <v>157</v>
      </c>
      <c r="J68" s="7" t="s">
        <v>139</v>
      </c>
    </row>
    <row r="69" spans="1:10" s="12" customFormat="1" ht="57.75" customHeight="1">
      <c r="A69" s="6">
        <f t="shared" si="0"/>
        <v>20</v>
      </c>
      <c r="B69" s="108" t="s">
        <v>167</v>
      </c>
      <c r="C69" s="109">
        <v>0.09</v>
      </c>
      <c r="D69" s="7" t="s">
        <v>136</v>
      </c>
      <c r="E69" s="7" t="s">
        <v>8</v>
      </c>
      <c r="F69" s="7" t="s">
        <v>137</v>
      </c>
      <c r="G69" s="7" t="s">
        <v>138</v>
      </c>
      <c r="H69" s="7" t="s">
        <v>141</v>
      </c>
      <c r="I69" s="11" t="s">
        <v>157</v>
      </c>
      <c r="J69" s="7" t="s">
        <v>139</v>
      </c>
    </row>
    <row r="70" spans="1:10" s="12" customFormat="1" ht="57.75" customHeight="1">
      <c r="A70" s="6">
        <f t="shared" si="0"/>
        <v>21</v>
      </c>
      <c r="B70" s="108" t="s">
        <v>170</v>
      </c>
      <c r="C70" s="109">
        <v>0.09</v>
      </c>
      <c r="D70" s="7" t="s">
        <v>136</v>
      </c>
      <c r="E70" s="7" t="s">
        <v>8</v>
      </c>
      <c r="F70" s="7" t="s">
        <v>137</v>
      </c>
      <c r="G70" s="7" t="s">
        <v>138</v>
      </c>
      <c r="H70" s="7" t="s">
        <v>141</v>
      </c>
      <c r="I70" s="11" t="s">
        <v>157</v>
      </c>
      <c r="J70" s="7" t="s">
        <v>139</v>
      </c>
    </row>
    <row r="71" spans="1:10" s="12" customFormat="1" ht="57.75" customHeight="1">
      <c r="A71" s="6">
        <f t="shared" si="0"/>
        <v>22</v>
      </c>
      <c r="B71" s="108" t="s">
        <v>187</v>
      </c>
      <c r="C71" s="109">
        <v>0.09</v>
      </c>
      <c r="D71" s="7" t="s">
        <v>136</v>
      </c>
      <c r="E71" s="7" t="s">
        <v>8</v>
      </c>
      <c r="F71" s="7" t="s">
        <v>137</v>
      </c>
      <c r="G71" s="7" t="s">
        <v>138</v>
      </c>
      <c r="H71" s="7" t="s">
        <v>141</v>
      </c>
      <c r="I71" s="11" t="s">
        <v>157</v>
      </c>
      <c r="J71" s="7" t="s">
        <v>139</v>
      </c>
    </row>
    <row r="72" spans="1:10" s="12" customFormat="1" ht="57.75" customHeight="1">
      <c r="A72" s="6">
        <f t="shared" si="0"/>
        <v>23</v>
      </c>
      <c r="B72" s="108" t="s">
        <v>188</v>
      </c>
      <c r="C72" s="109">
        <v>0.09</v>
      </c>
      <c r="D72" s="7" t="s">
        <v>136</v>
      </c>
      <c r="E72" s="7" t="s">
        <v>8</v>
      </c>
      <c r="F72" s="7" t="s">
        <v>137</v>
      </c>
      <c r="G72" s="7" t="s">
        <v>138</v>
      </c>
      <c r="H72" s="7" t="s">
        <v>141</v>
      </c>
      <c r="I72" s="11" t="s">
        <v>157</v>
      </c>
      <c r="J72" s="7" t="s">
        <v>139</v>
      </c>
    </row>
    <row r="73" spans="1:10" s="12" customFormat="1" ht="32.25" customHeight="1">
      <c r="A73" s="99">
        <v>23</v>
      </c>
      <c r="B73" s="110"/>
      <c r="C73" s="111">
        <f>SUM(C50:C72)</f>
        <v>2.0700000000000007</v>
      </c>
      <c r="D73" s="7"/>
      <c r="E73" s="7"/>
      <c r="F73" s="7"/>
      <c r="G73" s="7"/>
      <c r="H73" s="7"/>
      <c r="I73" s="11"/>
      <c r="J73" s="7"/>
    </row>
    <row r="74" spans="1:10" s="12" customFormat="1" ht="54.75" customHeight="1">
      <c r="A74" s="237" t="s">
        <v>244</v>
      </c>
      <c r="B74" s="242"/>
      <c r="C74" s="242"/>
      <c r="D74" s="242"/>
      <c r="E74" s="242"/>
      <c r="F74" s="242"/>
      <c r="G74" s="242"/>
      <c r="H74" s="242"/>
      <c r="I74" s="242"/>
      <c r="J74" s="243"/>
    </row>
    <row r="75" spans="1:10" s="12" customFormat="1" ht="55.5" customHeight="1">
      <c r="A75" s="6">
        <v>1</v>
      </c>
      <c r="B75" s="108" t="s">
        <v>189</v>
      </c>
      <c r="C75" s="109">
        <v>0.06</v>
      </c>
      <c r="D75" s="7" t="s">
        <v>136</v>
      </c>
      <c r="E75" s="7" t="s">
        <v>8</v>
      </c>
      <c r="F75" s="7" t="s">
        <v>137</v>
      </c>
      <c r="G75" s="7" t="s">
        <v>138</v>
      </c>
      <c r="H75" s="7" t="s">
        <v>143</v>
      </c>
      <c r="I75" s="11" t="s">
        <v>157</v>
      </c>
      <c r="J75" s="7" t="s">
        <v>139</v>
      </c>
    </row>
    <row r="76" spans="1:10" s="12" customFormat="1" ht="55.5" customHeight="1">
      <c r="A76" s="6">
        <f>1+A75</f>
        <v>2</v>
      </c>
      <c r="B76" s="108" t="s">
        <v>164</v>
      </c>
      <c r="C76" s="109">
        <v>0.06</v>
      </c>
      <c r="D76" s="7" t="s">
        <v>136</v>
      </c>
      <c r="E76" s="7" t="s">
        <v>8</v>
      </c>
      <c r="F76" s="7" t="s">
        <v>137</v>
      </c>
      <c r="G76" s="7" t="s">
        <v>138</v>
      </c>
      <c r="H76" s="7" t="s">
        <v>143</v>
      </c>
      <c r="I76" s="11" t="s">
        <v>157</v>
      </c>
      <c r="J76" s="7" t="s">
        <v>139</v>
      </c>
    </row>
    <row r="77" spans="1:10" s="12" customFormat="1" ht="55.5" customHeight="1">
      <c r="A77" s="6">
        <f t="shared" ref="A77:A85" si="1">1+A76</f>
        <v>3</v>
      </c>
      <c r="B77" s="108" t="s">
        <v>190</v>
      </c>
      <c r="C77" s="109">
        <v>0.06</v>
      </c>
      <c r="D77" s="7" t="s">
        <v>136</v>
      </c>
      <c r="E77" s="7" t="s">
        <v>8</v>
      </c>
      <c r="F77" s="7" t="s">
        <v>137</v>
      </c>
      <c r="G77" s="7" t="s">
        <v>138</v>
      </c>
      <c r="H77" s="7" t="s">
        <v>143</v>
      </c>
      <c r="I77" s="11" t="s">
        <v>157</v>
      </c>
      <c r="J77" s="7" t="s">
        <v>139</v>
      </c>
    </row>
    <row r="78" spans="1:10" s="12" customFormat="1" ht="55.5" customHeight="1">
      <c r="A78" s="6">
        <f t="shared" si="1"/>
        <v>4</v>
      </c>
      <c r="B78" s="108" t="s">
        <v>191</v>
      </c>
      <c r="C78" s="109">
        <v>0.06</v>
      </c>
      <c r="D78" s="7" t="s">
        <v>136</v>
      </c>
      <c r="E78" s="7" t="s">
        <v>8</v>
      </c>
      <c r="F78" s="7" t="s">
        <v>137</v>
      </c>
      <c r="G78" s="7" t="s">
        <v>138</v>
      </c>
      <c r="H78" s="7" t="s">
        <v>143</v>
      </c>
      <c r="I78" s="11" t="s">
        <v>157</v>
      </c>
      <c r="J78" s="7" t="s">
        <v>139</v>
      </c>
    </row>
    <row r="79" spans="1:10" s="12" customFormat="1" ht="55.5" customHeight="1">
      <c r="A79" s="6">
        <f t="shared" si="1"/>
        <v>5</v>
      </c>
      <c r="B79" s="108" t="s">
        <v>192</v>
      </c>
      <c r="C79" s="109">
        <v>0.06</v>
      </c>
      <c r="D79" s="7" t="s">
        <v>136</v>
      </c>
      <c r="E79" s="7" t="s">
        <v>8</v>
      </c>
      <c r="F79" s="7" t="s">
        <v>137</v>
      </c>
      <c r="G79" s="7" t="s">
        <v>138</v>
      </c>
      <c r="H79" s="7" t="s">
        <v>143</v>
      </c>
      <c r="I79" s="11" t="s">
        <v>157</v>
      </c>
      <c r="J79" s="7" t="s">
        <v>139</v>
      </c>
    </row>
    <row r="80" spans="1:10" s="12" customFormat="1" ht="55.5" customHeight="1">
      <c r="A80" s="6">
        <f t="shared" si="1"/>
        <v>6</v>
      </c>
      <c r="B80" s="108" t="s">
        <v>193</v>
      </c>
      <c r="C80" s="109">
        <v>0.06</v>
      </c>
      <c r="D80" s="7" t="s">
        <v>136</v>
      </c>
      <c r="E80" s="7" t="s">
        <v>8</v>
      </c>
      <c r="F80" s="7" t="s">
        <v>137</v>
      </c>
      <c r="G80" s="7" t="s">
        <v>138</v>
      </c>
      <c r="H80" s="7" t="s">
        <v>143</v>
      </c>
      <c r="I80" s="11" t="s">
        <v>157</v>
      </c>
      <c r="J80" s="7" t="s">
        <v>139</v>
      </c>
    </row>
    <row r="81" spans="1:10" s="12" customFormat="1" ht="55.5" customHeight="1">
      <c r="A81" s="6">
        <f t="shared" si="1"/>
        <v>7</v>
      </c>
      <c r="B81" s="108" t="s">
        <v>194</v>
      </c>
      <c r="C81" s="109">
        <v>0.06</v>
      </c>
      <c r="D81" s="7" t="s">
        <v>136</v>
      </c>
      <c r="E81" s="7" t="s">
        <v>8</v>
      </c>
      <c r="F81" s="7" t="s">
        <v>137</v>
      </c>
      <c r="G81" s="7" t="s">
        <v>138</v>
      </c>
      <c r="H81" s="7" t="s">
        <v>143</v>
      </c>
      <c r="I81" s="11" t="s">
        <v>157</v>
      </c>
      <c r="J81" s="7" t="s">
        <v>139</v>
      </c>
    </row>
    <row r="82" spans="1:10" s="12" customFormat="1" ht="55.5" customHeight="1">
      <c r="A82" s="6">
        <f t="shared" si="1"/>
        <v>8</v>
      </c>
      <c r="B82" s="108" t="s">
        <v>195</v>
      </c>
      <c r="C82" s="109">
        <v>0.06</v>
      </c>
      <c r="D82" s="7" t="s">
        <v>136</v>
      </c>
      <c r="E82" s="7" t="s">
        <v>8</v>
      </c>
      <c r="F82" s="7" t="s">
        <v>137</v>
      </c>
      <c r="G82" s="7" t="s">
        <v>138</v>
      </c>
      <c r="H82" s="7" t="s">
        <v>143</v>
      </c>
      <c r="I82" s="11" t="s">
        <v>382</v>
      </c>
      <c r="J82" s="7" t="s">
        <v>139</v>
      </c>
    </row>
    <row r="83" spans="1:10" s="12" customFormat="1" ht="55.5" customHeight="1">
      <c r="A83" s="6">
        <f t="shared" si="1"/>
        <v>9</v>
      </c>
      <c r="B83" s="108" t="s">
        <v>794</v>
      </c>
      <c r="C83" s="109">
        <v>0.06</v>
      </c>
      <c r="D83" s="202" t="s">
        <v>136</v>
      </c>
      <c r="E83" s="202" t="s">
        <v>8</v>
      </c>
      <c r="F83" s="202" t="s">
        <v>137</v>
      </c>
      <c r="G83" s="202" t="s">
        <v>138</v>
      </c>
      <c r="H83" s="202" t="s">
        <v>143</v>
      </c>
      <c r="I83" s="11" t="s">
        <v>382</v>
      </c>
      <c r="J83" s="202" t="s">
        <v>139</v>
      </c>
    </row>
    <row r="84" spans="1:10" s="12" customFormat="1" ht="55.5" customHeight="1">
      <c r="A84" s="6">
        <f t="shared" si="1"/>
        <v>10</v>
      </c>
      <c r="B84" s="108" t="s">
        <v>316</v>
      </c>
      <c r="C84" s="109">
        <v>0.06</v>
      </c>
      <c r="D84" s="165" t="s">
        <v>136</v>
      </c>
      <c r="E84" s="165" t="s">
        <v>8</v>
      </c>
      <c r="F84" s="165" t="s">
        <v>137</v>
      </c>
      <c r="G84" s="165" t="s">
        <v>138</v>
      </c>
      <c r="H84" s="165" t="s">
        <v>143</v>
      </c>
      <c r="I84" s="11" t="s">
        <v>382</v>
      </c>
      <c r="J84" s="165" t="s">
        <v>303</v>
      </c>
    </row>
    <row r="85" spans="1:10" s="12" customFormat="1" ht="55.5" customHeight="1">
      <c r="A85" s="6">
        <f t="shared" si="1"/>
        <v>11</v>
      </c>
      <c r="B85" s="108" t="s">
        <v>196</v>
      </c>
      <c r="C85" s="109">
        <v>0.06</v>
      </c>
      <c r="D85" s="165" t="s">
        <v>136</v>
      </c>
      <c r="E85" s="165" t="s">
        <v>8</v>
      </c>
      <c r="F85" s="165" t="s">
        <v>137</v>
      </c>
      <c r="G85" s="165" t="s">
        <v>138</v>
      </c>
      <c r="H85" s="165" t="s">
        <v>143</v>
      </c>
      <c r="I85" s="11" t="s">
        <v>157</v>
      </c>
      <c r="J85" s="165" t="s">
        <v>139</v>
      </c>
    </row>
    <row r="86" spans="1:10" s="12" customFormat="1" ht="20.25" customHeight="1">
      <c r="A86" s="6"/>
      <c r="B86" s="108"/>
      <c r="C86" s="109"/>
      <c r="D86" s="7"/>
      <c r="E86" s="7"/>
      <c r="F86" s="7"/>
      <c r="G86" s="7"/>
      <c r="H86" s="7"/>
      <c r="I86" s="11"/>
      <c r="J86" s="7"/>
    </row>
    <row r="87" spans="1:10" s="12" customFormat="1" ht="28.5" customHeight="1">
      <c r="A87" s="99">
        <v>11</v>
      </c>
      <c r="B87" s="110"/>
      <c r="C87" s="111">
        <f>SUM(C75:C86)</f>
        <v>0.66000000000000014</v>
      </c>
      <c r="D87" s="7"/>
      <c r="E87" s="7"/>
      <c r="F87" s="7"/>
      <c r="G87" s="7"/>
      <c r="H87" s="7"/>
      <c r="I87" s="11"/>
      <c r="J87" s="7"/>
    </row>
    <row r="88" spans="1:10" s="12" customFormat="1" ht="28.5" customHeight="1">
      <c r="A88" s="244" t="s">
        <v>317</v>
      </c>
      <c r="B88" s="245"/>
      <c r="C88" s="245"/>
      <c r="D88" s="245"/>
      <c r="E88" s="245"/>
      <c r="F88" s="245"/>
      <c r="G88" s="245"/>
      <c r="H88" s="245"/>
      <c r="I88" s="245"/>
      <c r="J88" s="245"/>
    </row>
    <row r="89" spans="1:10" s="12" customFormat="1" ht="49.5" customHeight="1">
      <c r="A89" s="6">
        <v>1</v>
      </c>
      <c r="B89" s="108" t="s">
        <v>318</v>
      </c>
      <c r="C89" s="109">
        <v>0.1</v>
      </c>
      <c r="D89" s="165" t="s">
        <v>136</v>
      </c>
      <c r="E89" s="165" t="s">
        <v>8</v>
      </c>
      <c r="F89" s="165" t="s">
        <v>137</v>
      </c>
      <c r="G89" s="165" t="s">
        <v>138</v>
      </c>
      <c r="H89" s="165" t="s">
        <v>143</v>
      </c>
      <c r="I89" s="11" t="s">
        <v>157</v>
      </c>
      <c r="J89" s="165" t="s">
        <v>139</v>
      </c>
    </row>
    <row r="90" spans="1:10" s="12" customFormat="1" ht="32.25" customHeight="1">
      <c r="A90" s="99">
        <v>2</v>
      </c>
      <c r="B90" s="110"/>
      <c r="C90" s="111">
        <f>SUM(C89:C89)</f>
        <v>0.1</v>
      </c>
      <c r="D90" s="165"/>
      <c r="E90" s="165"/>
      <c r="F90" s="165"/>
      <c r="G90" s="165"/>
      <c r="H90" s="165"/>
      <c r="I90" s="11"/>
      <c r="J90" s="165"/>
    </row>
    <row r="91" spans="1:10" s="12" customFormat="1" ht="54.75" customHeight="1">
      <c r="A91" s="244" t="s">
        <v>245</v>
      </c>
      <c r="B91" s="245"/>
      <c r="C91" s="245"/>
      <c r="D91" s="245"/>
      <c r="E91" s="245"/>
      <c r="F91" s="245"/>
      <c r="G91" s="245"/>
      <c r="H91" s="245"/>
      <c r="I91" s="245"/>
      <c r="J91" s="245"/>
    </row>
    <row r="92" spans="1:10" s="12" customFormat="1" ht="55.5" customHeight="1">
      <c r="A92" s="6">
        <v>1</v>
      </c>
      <c r="B92" s="108" t="s">
        <v>197</v>
      </c>
      <c r="C92" s="109">
        <v>0.06</v>
      </c>
      <c r="D92" s="7" t="s">
        <v>136</v>
      </c>
      <c r="E92" s="7" t="s">
        <v>8</v>
      </c>
      <c r="F92" s="7" t="s">
        <v>137</v>
      </c>
      <c r="G92" s="7" t="s">
        <v>138</v>
      </c>
      <c r="H92" s="7" t="s">
        <v>143</v>
      </c>
      <c r="I92" s="11" t="s">
        <v>157</v>
      </c>
      <c r="J92" s="7" t="s">
        <v>139</v>
      </c>
    </row>
    <row r="93" spans="1:10" s="12" customFormat="1" ht="55.5" customHeight="1">
      <c r="A93" s="6">
        <f>1+A92</f>
        <v>2</v>
      </c>
      <c r="B93" s="108" t="s">
        <v>175</v>
      </c>
      <c r="C93" s="109">
        <v>0.06</v>
      </c>
      <c r="D93" s="7" t="s">
        <v>136</v>
      </c>
      <c r="E93" s="7" t="s">
        <v>8</v>
      </c>
      <c r="F93" s="7" t="s">
        <v>137</v>
      </c>
      <c r="G93" s="7" t="s">
        <v>138</v>
      </c>
      <c r="H93" s="7" t="s">
        <v>143</v>
      </c>
      <c r="I93" s="11" t="s">
        <v>157</v>
      </c>
      <c r="J93" s="7" t="s">
        <v>139</v>
      </c>
    </row>
    <row r="94" spans="1:10" s="12" customFormat="1" ht="55.5" customHeight="1">
      <c r="A94" s="6">
        <f t="shared" ref="A94:A110" si="2">1+A93</f>
        <v>3</v>
      </c>
      <c r="B94" s="108" t="s">
        <v>160</v>
      </c>
      <c r="C94" s="109">
        <v>0.06</v>
      </c>
      <c r="D94" s="7" t="s">
        <v>136</v>
      </c>
      <c r="E94" s="7" t="s">
        <v>8</v>
      </c>
      <c r="F94" s="7" t="s">
        <v>137</v>
      </c>
      <c r="G94" s="7" t="s">
        <v>138</v>
      </c>
      <c r="H94" s="7" t="s">
        <v>143</v>
      </c>
      <c r="I94" s="11" t="s">
        <v>157</v>
      </c>
      <c r="J94" s="7" t="s">
        <v>139</v>
      </c>
    </row>
    <row r="95" spans="1:10" s="12" customFormat="1" ht="55.5" customHeight="1">
      <c r="A95" s="6">
        <f t="shared" si="2"/>
        <v>4</v>
      </c>
      <c r="B95" s="108" t="s">
        <v>198</v>
      </c>
      <c r="C95" s="109">
        <v>0.06</v>
      </c>
      <c r="D95" s="7" t="s">
        <v>136</v>
      </c>
      <c r="E95" s="7" t="s">
        <v>8</v>
      </c>
      <c r="F95" s="7" t="s">
        <v>137</v>
      </c>
      <c r="G95" s="7" t="s">
        <v>138</v>
      </c>
      <c r="H95" s="7" t="s">
        <v>143</v>
      </c>
      <c r="I95" s="11" t="s">
        <v>157</v>
      </c>
      <c r="J95" s="7" t="s">
        <v>139</v>
      </c>
    </row>
    <row r="96" spans="1:10" s="12" customFormat="1" ht="55.5" customHeight="1">
      <c r="A96" s="6">
        <f t="shared" si="2"/>
        <v>5</v>
      </c>
      <c r="B96" s="108" t="s">
        <v>177</v>
      </c>
      <c r="C96" s="109">
        <v>0.06</v>
      </c>
      <c r="D96" s="7" t="s">
        <v>136</v>
      </c>
      <c r="E96" s="7" t="s">
        <v>8</v>
      </c>
      <c r="F96" s="7" t="s">
        <v>137</v>
      </c>
      <c r="G96" s="7" t="s">
        <v>138</v>
      </c>
      <c r="H96" s="7" t="s">
        <v>143</v>
      </c>
      <c r="I96" s="11" t="s">
        <v>382</v>
      </c>
      <c r="J96" s="7" t="s">
        <v>139</v>
      </c>
    </row>
    <row r="97" spans="1:10" s="12" customFormat="1" ht="55.5" customHeight="1">
      <c r="A97" s="6">
        <f t="shared" si="2"/>
        <v>6</v>
      </c>
      <c r="B97" s="108" t="s">
        <v>199</v>
      </c>
      <c r="C97" s="109">
        <v>0.06</v>
      </c>
      <c r="D97" s="7" t="s">
        <v>136</v>
      </c>
      <c r="E97" s="7" t="s">
        <v>8</v>
      </c>
      <c r="F97" s="7" t="s">
        <v>137</v>
      </c>
      <c r="G97" s="7" t="s">
        <v>138</v>
      </c>
      <c r="H97" s="7" t="s">
        <v>143</v>
      </c>
      <c r="I97" s="11" t="s">
        <v>157</v>
      </c>
      <c r="J97" s="7" t="s">
        <v>139</v>
      </c>
    </row>
    <row r="98" spans="1:10" s="12" customFormat="1" ht="55.5" customHeight="1">
      <c r="A98" s="6">
        <f t="shared" si="2"/>
        <v>7</v>
      </c>
      <c r="B98" s="108" t="s">
        <v>164</v>
      </c>
      <c r="C98" s="109">
        <v>0.06</v>
      </c>
      <c r="D98" s="7" t="s">
        <v>136</v>
      </c>
      <c r="E98" s="7" t="s">
        <v>8</v>
      </c>
      <c r="F98" s="7" t="s">
        <v>137</v>
      </c>
      <c r="G98" s="7" t="s">
        <v>138</v>
      </c>
      <c r="H98" s="7" t="s">
        <v>143</v>
      </c>
      <c r="I98" s="11" t="s">
        <v>157</v>
      </c>
      <c r="J98" s="7" t="s">
        <v>139</v>
      </c>
    </row>
    <row r="99" spans="1:10" s="12" customFormat="1" ht="55.5" customHeight="1">
      <c r="A99" s="6">
        <f t="shared" si="2"/>
        <v>8</v>
      </c>
      <c r="B99" s="108" t="s">
        <v>166</v>
      </c>
      <c r="C99" s="109">
        <v>0.06</v>
      </c>
      <c r="D99" s="7" t="s">
        <v>136</v>
      </c>
      <c r="E99" s="7" t="s">
        <v>8</v>
      </c>
      <c r="F99" s="7" t="s">
        <v>137</v>
      </c>
      <c r="G99" s="7" t="s">
        <v>138</v>
      </c>
      <c r="H99" s="7" t="s">
        <v>143</v>
      </c>
      <c r="I99" s="11" t="s">
        <v>157</v>
      </c>
      <c r="J99" s="7" t="s">
        <v>139</v>
      </c>
    </row>
    <row r="100" spans="1:10" s="12" customFormat="1" ht="55.5" customHeight="1">
      <c r="A100" s="6">
        <f t="shared" si="2"/>
        <v>9</v>
      </c>
      <c r="B100" s="108" t="s">
        <v>180</v>
      </c>
      <c r="C100" s="109">
        <v>0.06</v>
      </c>
      <c r="D100" s="7" t="s">
        <v>136</v>
      </c>
      <c r="E100" s="7" t="s">
        <v>8</v>
      </c>
      <c r="F100" s="7" t="s">
        <v>137</v>
      </c>
      <c r="G100" s="7" t="s">
        <v>138</v>
      </c>
      <c r="H100" s="7" t="s">
        <v>143</v>
      </c>
      <c r="I100" s="11" t="s">
        <v>157</v>
      </c>
      <c r="J100" s="7" t="s">
        <v>139</v>
      </c>
    </row>
    <row r="101" spans="1:10" s="12" customFormat="1" ht="55.5" customHeight="1">
      <c r="A101" s="6">
        <f t="shared" si="2"/>
        <v>10</v>
      </c>
      <c r="B101" s="108" t="s">
        <v>181</v>
      </c>
      <c r="C101" s="109">
        <v>0.06</v>
      </c>
      <c r="D101" s="7" t="s">
        <v>136</v>
      </c>
      <c r="E101" s="7" t="s">
        <v>8</v>
      </c>
      <c r="F101" s="7" t="s">
        <v>137</v>
      </c>
      <c r="G101" s="7" t="s">
        <v>138</v>
      </c>
      <c r="H101" s="7" t="s">
        <v>143</v>
      </c>
      <c r="I101" s="11" t="s">
        <v>157</v>
      </c>
      <c r="J101" s="7" t="s">
        <v>139</v>
      </c>
    </row>
    <row r="102" spans="1:10" s="12" customFormat="1" ht="55.5" customHeight="1">
      <c r="A102" s="6">
        <f t="shared" si="2"/>
        <v>11</v>
      </c>
      <c r="B102" s="108" t="s">
        <v>202</v>
      </c>
      <c r="C102" s="109">
        <v>0.06</v>
      </c>
      <c r="D102" s="7" t="s">
        <v>136</v>
      </c>
      <c r="E102" s="7" t="s">
        <v>8</v>
      </c>
      <c r="F102" s="7" t="s">
        <v>137</v>
      </c>
      <c r="G102" s="7" t="s">
        <v>138</v>
      </c>
      <c r="H102" s="7" t="s">
        <v>143</v>
      </c>
      <c r="I102" s="11" t="s">
        <v>157</v>
      </c>
      <c r="J102" s="7" t="s">
        <v>139</v>
      </c>
    </row>
    <row r="103" spans="1:10" s="12" customFormat="1" ht="55.5" customHeight="1">
      <c r="A103" s="6">
        <f t="shared" si="2"/>
        <v>12</v>
      </c>
      <c r="B103" s="108" t="s">
        <v>184</v>
      </c>
      <c r="C103" s="109">
        <v>0.06</v>
      </c>
      <c r="D103" s="7" t="s">
        <v>136</v>
      </c>
      <c r="E103" s="7" t="s">
        <v>8</v>
      </c>
      <c r="F103" s="7" t="s">
        <v>137</v>
      </c>
      <c r="G103" s="7" t="s">
        <v>138</v>
      </c>
      <c r="H103" s="7" t="s">
        <v>143</v>
      </c>
      <c r="I103" s="11" t="s">
        <v>157</v>
      </c>
      <c r="J103" s="7" t="s">
        <v>139</v>
      </c>
    </row>
    <row r="104" spans="1:10" s="12" customFormat="1" ht="55.5" customHeight="1">
      <c r="A104" s="6">
        <f t="shared" si="2"/>
        <v>13</v>
      </c>
      <c r="B104" s="108" t="s">
        <v>203</v>
      </c>
      <c r="C104" s="109">
        <v>0.06</v>
      </c>
      <c r="D104" s="7" t="s">
        <v>136</v>
      </c>
      <c r="E104" s="7" t="s">
        <v>8</v>
      </c>
      <c r="F104" s="7" t="s">
        <v>137</v>
      </c>
      <c r="G104" s="7" t="s">
        <v>138</v>
      </c>
      <c r="H104" s="7" t="s">
        <v>143</v>
      </c>
      <c r="I104" s="11" t="s">
        <v>157</v>
      </c>
      <c r="J104" s="7" t="s">
        <v>139</v>
      </c>
    </row>
    <row r="105" spans="1:10" s="12" customFormat="1" ht="55.5" customHeight="1">
      <c r="A105" s="6">
        <f t="shared" si="2"/>
        <v>14</v>
      </c>
      <c r="B105" s="108" t="s">
        <v>204</v>
      </c>
      <c r="C105" s="109">
        <v>0.06</v>
      </c>
      <c r="D105" s="7" t="s">
        <v>136</v>
      </c>
      <c r="E105" s="7" t="s">
        <v>8</v>
      </c>
      <c r="F105" s="7" t="s">
        <v>137</v>
      </c>
      <c r="G105" s="7" t="s">
        <v>138</v>
      </c>
      <c r="H105" s="7" t="s">
        <v>143</v>
      </c>
      <c r="I105" s="11" t="s">
        <v>157</v>
      </c>
      <c r="J105" s="7" t="s">
        <v>139</v>
      </c>
    </row>
    <row r="106" spans="1:10" s="12" customFormat="1" ht="55.5" customHeight="1">
      <c r="A106" s="6">
        <f t="shared" si="2"/>
        <v>15</v>
      </c>
      <c r="B106" s="108" t="s">
        <v>186</v>
      </c>
      <c r="C106" s="109">
        <v>0.06</v>
      </c>
      <c r="D106" s="7" t="s">
        <v>136</v>
      </c>
      <c r="E106" s="7" t="s">
        <v>8</v>
      </c>
      <c r="F106" s="7" t="s">
        <v>137</v>
      </c>
      <c r="G106" s="7" t="s">
        <v>138</v>
      </c>
      <c r="H106" s="7" t="s">
        <v>143</v>
      </c>
      <c r="I106" s="11" t="s">
        <v>157</v>
      </c>
      <c r="J106" s="7" t="s">
        <v>139</v>
      </c>
    </row>
    <row r="107" spans="1:10" s="12" customFormat="1" ht="55.5" customHeight="1">
      <c r="A107" s="6">
        <f t="shared" si="2"/>
        <v>16</v>
      </c>
      <c r="B107" s="108" t="s">
        <v>205</v>
      </c>
      <c r="C107" s="109">
        <v>0.06</v>
      </c>
      <c r="D107" s="7" t="s">
        <v>136</v>
      </c>
      <c r="E107" s="7" t="s">
        <v>8</v>
      </c>
      <c r="F107" s="7" t="s">
        <v>137</v>
      </c>
      <c r="G107" s="7" t="s">
        <v>138</v>
      </c>
      <c r="H107" s="7" t="s">
        <v>143</v>
      </c>
      <c r="I107" s="11" t="s">
        <v>157</v>
      </c>
      <c r="J107" s="7" t="s">
        <v>139</v>
      </c>
    </row>
    <row r="108" spans="1:10" s="12" customFormat="1" ht="55.5" customHeight="1">
      <c r="A108" s="6">
        <f t="shared" si="2"/>
        <v>17</v>
      </c>
      <c r="B108" s="108" t="s">
        <v>187</v>
      </c>
      <c r="C108" s="109">
        <v>0.06</v>
      </c>
      <c r="D108" s="7" t="s">
        <v>136</v>
      </c>
      <c r="E108" s="7" t="s">
        <v>8</v>
      </c>
      <c r="F108" s="7" t="s">
        <v>137</v>
      </c>
      <c r="G108" s="7" t="s">
        <v>138</v>
      </c>
      <c r="H108" s="7" t="s">
        <v>143</v>
      </c>
      <c r="I108" s="11" t="s">
        <v>157</v>
      </c>
      <c r="J108" s="7" t="s">
        <v>139</v>
      </c>
    </row>
    <row r="109" spans="1:10" s="12" customFormat="1" ht="55.5" customHeight="1">
      <c r="A109" s="6">
        <f t="shared" si="2"/>
        <v>18</v>
      </c>
      <c r="B109" s="108" t="s">
        <v>206</v>
      </c>
      <c r="C109" s="109">
        <v>0.06</v>
      </c>
      <c r="D109" s="7" t="s">
        <v>136</v>
      </c>
      <c r="E109" s="7" t="s">
        <v>8</v>
      </c>
      <c r="F109" s="7" t="s">
        <v>137</v>
      </c>
      <c r="G109" s="7" t="s">
        <v>138</v>
      </c>
      <c r="H109" s="7" t="s">
        <v>143</v>
      </c>
      <c r="I109" s="11" t="s">
        <v>157</v>
      </c>
      <c r="J109" s="7" t="s">
        <v>139</v>
      </c>
    </row>
    <row r="110" spans="1:10" s="12" customFormat="1" ht="55.5" customHeight="1">
      <c r="A110" s="6">
        <f t="shared" si="2"/>
        <v>19</v>
      </c>
      <c r="B110" s="108" t="s">
        <v>207</v>
      </c>
      <c r="C110" s="109">
        <v>0.06</v>
      </c>
      <c r="D110" s="7" t="s">
        <v>136</v>
      </c>
      <c r="E110" s="7" t="s">
        <v>8</v>
      </c>
      <c r="F110" s="7" t="s">
        <v>137</v>
      </c>
      <c r="G110" s="7" t="s">
        <v>138</v>
      </c>
      <c r="H110" s="7" t="s">
        <v>143</v>
      </c>
      <c r="I110" s="11" t="s">
        <v>157</v>
      </c>
      <c r="J110" s="7" t="s">
        <v>139</v>
      </c>
    </row>
    <row r="111" spans="1:10" s="12" customFormat="1" ht="18.75" customHeight="1">
      <c r="A111" s="99">
        <v>19</v>
      </c>
      <c r="B111" s="110"/>
      <c r="C111" s="111">
        <f>SUM(C92:C110)</f>
        <v>1.1400000000000006</v>
      </c>
      <c r="D111" s="7"/>
      <c r="E111" s="7"/>
      <c r="F111" s="7"/>
      <c r="G111" s="7"/>
      <c r="H111" s="7"/>
      <c r="I111" s="11"/>
      <c r="J111" s="7"/>
    </row>
    <row r="112" spans="1:10" s="12" customFormat="1" ht="24.75" customHeight="1">
      <c r="A112" s="231" t="s">
        <v>209</v>
      </c>
      <c r="B112" s="235"/>
      <c r="C112" s="235"/>
      <c r="D112" s="235"/>
      <c r="E112" s="235"/>
      <c r="F112" s="235"/>
      <c r="G112" s="235"/>
      <c r="H112" s="235"/>
      <c r="I112" s="235"/>
      <c r="J112" s="236"/>
    </row>
    <row r="113" spans="1:10" s="12" customFormat="1" ht="54.75" customHeight="1">
      <c r="A113" s="6">
        <v>1</v>
      </c>
      <c r="B113" s="108" t="s">
        <v>205</v>
      </c>
      <c r="C113" s="109">
        <v>0.06</v>
      </c>
      <c r="D113" s="7" t="s">
        <v>136</v>
      </c>
      <c r="E113" s="7" t="s">
        <v>8</v>
      </c>
      <c r="F113" s="7" t="s">
        <v>137</v>
      </c>
      <c r="G113" s="7" t="s">
        <v>138</v>
      </c>
      <c r="H113" s="7" t="s">
        <v>141</v>
      </c>
      <c r="I113" s="11" t="s">
        <v>157</v>
      </c>
      <c r="J113" s="7" t="s">
        <v>139</v>
      </c>
    </row>
    <row r="114" spans="1:10" s="12" customFormat="1" ht="54.75" customHeight="1">
      <c r="A114" s="99">
        <v>1</v>
      </c>
      <c r="B114" s="110"/>
      <c r="C114" s="111">
        <f>SUM(C113:C113)</f>
        <v>0.06</v>
      </c>
      <c r="D114" s="7"/>
      <c r="E114" s="7"/>
      <c r="F114" s="7"/>
      <c r="G114" s="7"/>
      <c r="H114" s="7"/>
      <c r="I114" s="11"/>
      <c r="J114" s="7"/>
    </row>
    <row r="115" spans="1:10" s="12" customFormat="1" ht="54.75" customHeight="1">
      <c r="A115" s="231" t="s">
        <v>208</v>
      </c>
      <c r="B115" s="235"/>
      <c r="C115" s="235"/>
      <c r="D115" s="235"/>
      <c r="E115" s="235"/>
      <c r="F115" s="235"/>
      <c r="G115" s="235"/>
      <c r="H115" s="235"/>
      <c r="I115" s="235"/>
      <c r="J115" s="236"/>
    </row>
    <row r="116" spans="1:10" s="12" customFormat="1" ht="54" customHeight="1">
      <c r="A116" s="6">
        <v>1</v>
      </c>
      <c r="B116" s="108" t="s">
        <v>210</v>
      </c>
      <c r="C116" s="109">
        <v>7.0000000000000007E-2</v>
      </c>
      <c r="D116" s="7" t="s">
        <v>136</v>
      </c>
      <c r="E116" s="7" t="s">
        <v>8</v>
      </c>
      <c r="F116" s="7" t="s">
        <v>137</v>
      </c>
      <c r="G116" s="7" t="s">
        <v>138</v>
      </c>
      <c r="H116" s="7" t="s">
        <v>143</v>
      </c>
      <c r="I116" s="11" t="s">
        <v>157</v>
      </c>
      <c r="J116" s="7" t="s">
        <v>139</v>
      </c>
    </row>
    <row r="117" spans="1:10" s="12" customFormat="1" ht="54" customHeight="1">
      <c r="A117" s="6">
        <f>A116+1</f>
        <v>2</v>
      </c>
      <c r="B117" s="108" t="s">
        <v>211</v>
      </c>
      <c r="C117" s="109">
        <v>7.0000000000000007E-2</v>
      </c>
      <c r="D117" s="7" t="s">
        <v>136</v>
      </c>
      <c r="E117" s="7" t="s">
        <v>8</v>
      </c>
      <c r="F117" s="7" t="s">
        <v>137</v>
      </c>
      <c r="G117" s="7" t="s">
        <v>138</v>
      </c>
      <c r="H117" s="7" t="s">
        <v>143</v>
      </c>
      <c r="I117" s="11" t="s">
        <v>157</v>
      </c>
      <c r="J117" s="7" t="s">
        <v>139</v>
      </c>
    </row>
    <row r="118" spans="1:10" s="12" customFormat="1" ht="54" customHeight="1">
      <c r="A118" s="6">
        <f t="shared" ref="A118:A122" si="3">A117+1</f>
        <v>3</v>
      </c>
      <c r="B118" s="108" t="s">
        <v>160</v>
      </c>
      <c r="C118" s="109">
        <v>7.0000000000000007E-2</v>
      </c>
      <c r="D118" s="7" t="s">
        <v>136</v>
      </c>
      <c r="E118" s="7" t="s">
        <v>8</v>
      </c>
      <c r="F118" s="7" t="s">
        <v>137</v>
      </c>
      <c r="G118" s="7" t="s">
        <v>138</v>
      </c>
      <c r="H118" s="7" t="s">
        <v>143</v>
      </c>
      <c r="I118" s="11" t="s">
        <v>157</v>
      </c>
      <c r="J118" s="7" t="s">
        <v>139</v>
      </c>
    </row>
    <row r="119" spans="1:10" s="12" customFormat="1" ht="54" customHeight="1">
      <c r="A119" s="6">
        <f t="shared" si="3"/>
        <v>4</v>
      </c>
      <c r="B119" s="108" t="s">
        <v>181</v>
      </c>
      <c r="C119" s="109">
        <v>7.0000000000000007E-2</v>
      </c>
      <c r="D119" s="7" t="s">
        <v>136</v>
      </c>
      <c r="E119" s="7" t="s">
        <v>8</v>
      </c>
      <c r="F119" s="7" t="s">
        <v>137</v>
      </c>
      <c r="G119" s="7" t="s">
        <v>138</v>
      </c>
      <c r="H119" s="7" t="s">
        <v>143</v>
      </c>
      <c r="I119" s="11" t="s">
        <v>157</v>
      </c>
      <c r="J119" s="7" t="s">
        <v>139</v>
      </c>
    </row>
    <row r="120" spans="1:10" s="12" customFormat="1" ht="54" customHeight="1">
      <c r="A120" s="6">
        <f t="shared" si="3"/>
        <v>5</v>
      </c>
      <c r="B120" s="108" t="s">
        <v>201</v>
      </c>
      <c r="C120" s="109">
        <v>7.0000000000000007E-2</v>
      </c>
      <c r="D120" s="7" t="s">
        <v>136</v>
      </c>
      <c r="E120" s="7" t="s">
        <v>8</v>
      </c>
      <c r="F120" s="7" t="s">
        <v>137</v>
      </c>
      <c r="G120" s="7" t="s">
        <v>138</v>
      </c>
      <c r="H120" s="7" t="s">
        <v>143</v>
      </c>
      <c r="I120" s="11" t="s">
        <v>157</v>
      </c>
      <c r="J120" s="7" t="s">
        <v>139</v>
      </c>
    </row>
    <row r="121" spans="1:10" s="12" customFormat="1" ht="54" customHeight="1">
      <c r="A121" s="6">
        <f t="shared" si="3"/>
        <v>6</v>
      </c>
      <c r="B121" s="166" t="s">
        <v>187</v>
      </c>
      <c r="C121" s="109">
        <v>7.0000000000000007E-2</v>
      </c>
      <c r="D121" s="7" t="s">
        <v>136</v>
      </c>
      <c r="E121" s="7" t="s">
        <v>8</v>
      </c>
      <c r="F121" s="7" t="s">
        <v>137</v>
      </c>
      <c r="G121" s="7" t="s">
        <v>138</v>
      </c>
      <c r="H121" s="7" t="s">
        <v>143</v>
      </c>
      <c r="I121" s="11" t="s">
        <v>157</v>
      </c>
      <c r="J121" s="7" t="s">
        <v>139</v>
      </c>
    </row>
    <row r="122" spans="1:10" s="12" customFormat="1" ht="54" customHeight="1">
      <c r="A122" s="6">
        <f t="shared" si="3"/>
        <v>7</v>
      </c>
      <c r="B122" s="108" t="s">
        <v>193</v>
      </c>
      <c r="C122" s="109">
        <v>7.0000000000000007E-2</v>
      </c>
      <c r="D122" s="7" t="s">
        <v>136</v>
      </c>
      <c r="E122" s="7" t="s">
        <v>8</v>
      </c>
      <c r="F122" s="7" t="s">
        <v>137</v>
      </c>
      <c r="G122" s="7" t="s">
        <v>138</v>
      </c>
      <c r="H122" s="7" t="s">
        <v>143</v>
      </c>
      <c r="I122" s="11" t="s">
        <v>157</v>
      </c>
      <c r="J122" s="7" t="s">
        <v>139</v>
      </c>
    </row>
    <row r="123" spans="1:10" s="12" customFormat="1" ht="25.5" customHeight="1">
      <c r="A123" s="99">
        <v>7</v>
      </c>
      <c r="B123" s="110"/>
      <c r="C123" s="111">
        <f>SUM(C116:C122)</f>
        <v>0.49000000000000005</v>
      </c>
      <c r="D123" s="7"/>
      <c r="E123" s="7"/>
      <c r="F123" s="7"/>
      <c r="G123" s="7"/>
      <c r="H123" s="7"/>
      <c r="I123" s="11"/>
      <c r="J123" s="7"/>
    </row>
    <row r="124" spans="1:10" s="12" customFormat="1" ht="54.75" customHeight="1">
      <c r="A124" s="237" t="s">
        <v>212</v>
      </c>
      <c r="B124" s="238"/>
      <c r="C124" s="238"/>
      <c r="D124" s="238"/>
      <c r="E124" s="238"/>
      <c r="F124" s="238"/>
      <c r="G124" s="238"/>
      <c r="H124" s="238"/>
      <c r="I124" s="238"/>
      <c r="J124" s="239"/>
    </row>
    <row r="125" spans="1:10" s="12" customFormat="1" ht="59.25" customHeight="1">
      <c r="A125" s="6">
        <v>1</v>
      </c>
      <c r="B125" s="108" t="s">
        <v>213</v>
      </c>
      <c r="C125" s="109">
        <v>0.1</v>
      </c>
      <c r="D125" s="7" t="s">
        <v>136</v>
      </c>
      <c r="E125" s="7" t="s">
        <v>8</v>
      </c>
      <c r="F125" s="7" t="s">
        <v>137</v>
      </c>
      <c r="G125" s="7" t="s">
        <v>138</v>
      </c>
      <c r="H125" s="7" t="s">
        <v>141</v>
      </c>
      <c r="I125" s="11" t="s">
        <v>300</v>
      </c>
      <c r="J125" s="7" t="s">
        <v>139</v>
      </c>
    </row>
    <row r="126" spans="1:10" s="12" customFormat="1" ht="59.25" customHeight="1">
      <c r="A126" s="6">
        <v>2</v>
      </c>
      <c r="B126" s="108" t="s">
        <v>176</v>
      </c>
      <c r="C126" s="109">
        <v>0.1</v>
      </c>
      <c r="D126" s="7" t="s">
        <v>136</v>
      </c>
      <c r="E126" s="7" t="s">
        <v>8</v>
      </c>
      <c r="F126" s="7" t="s">
        <v>137</v>
      </c>
      <c r="G126" s="7" t="s">
        <v>138</v>
      </c>
      <c r="H126" s="7" t="s">
        <v>141</v>
      </c>
      <c r="I126" s="11" t="s">
        <v>157</v>
      </c>
      <c r="J126" s="7" t="s">
        <v>139</v>
      </c>
    </row>
    <row r="127" spans="1:10" s="12" customFormat="1" ht="59.25" customHeight="1">
      <c r="A127" s="6">
        <v>3</v>
      </c>
      <c r="B127" s="108" t="s">
        <v>198</v>
      </c>
      <c r="C127" s="109">
        <v>0.1</v>
      </c>
      <c r="D127" s="7" t="s">
        <v>136</v>
      </c>
      <c r="E127" s="7" t="s">
        <v>8</v>
      </c>
      <c r="F127" s="7" t="s">
        <v>137</v>
      </c>
      <c r="G127" s="7" t="s">
        <v>138</v>
      </c>
      <c r="H127" s="7" t="s">
        <v>141</v>
      </c>
      <c r="I127" s="11" t="s">
        <v>157</v>
      </c>
      <c r="J127" s="7" t="s">
        <v>139</v>
      </c>
    </row>
    <row r="128" spans="1:10" s="12" customFormat="1" ht="59.25" customHeight="1">
      <c r="A128" s="6">
        <v>4</v>
      </c>
      <c r="B128" s="108" t="s">
        <v>177</v>
      </c>
      <c r="C128" s="109">
        <v>0.1</v>
      </c>
      <c r="D128" s="7" t="s">
        <v>136</v>
      </c>
      <c r="E128" s="7" t="s">
        <v>8</v>
      </c>
      <c r="F128" s="7" t="s">
        <v>137</v>
      </c>
      <c r="G128" s="7" t="s">
        <v>138</v>
      </c>
      <c r="H128" s="7" t="s">
        <v>141</v>
      </c>
      <c r="I128" s="11" t="s">
        <v>157</v>
      </c>
      <c r="J128" s="7" t="s">
        <v>139</v>
      </c>
    </row>
    <row r="129" spans="1:10" s="12" customFormat="1" ht="59.25" customHeight="1">
      <c r="A129" s="6">
        <v>5</v>
      </c>
      <c r="B129" s="108" t="s">
        <v>164</v>
      </c>
      <c r="C129" s="109">
        <v>0.1</v>
      </c>
      <c r="D129" s="7" t="s">
        <v>136</v>
      </c>
      <c r="E129" s="7" t="s">
        <v>8</v>
      </c>
      <c r="F129" s="7" t="s">
        <v>137</v>
      </c>
      <c r="G129" s="7" t="s">
        <v>138</v>
      </c>
      <c r="H129" s="7" t="s">
        <v>141</v>
      </c>
      <c r="I129" s="11" t="s">
        <v>157</v>
      </c>
      <c r="J129" s="7" t="s">
        <v>139</v>
      </c>
    </row>
    <row r="130" spans="1:10" s="12" customFormat="1" ht="59.25" customHeight="1">
      <c r="A130" s="6">
        <v>6</v>
      </c>
      <c r="B130" s="108" t="s">
        <v>200</v>
      </c>
      <c r="C130" s="109">
        <v>0.1</v>
      </c>
      <c r="D130" s="7" t="s">
        <v>136</v>
      </c>
      <c r="E130" s="7" t="s">
        <v>8</v>
      </c>
      <c r="F130" s="7" t="s">
        <v>137</v>
      </c>
      <c r="G130" s="7" t="s">
        <v>138</v>
      </c>
      <c r="H130" s="7" t="s">
        <v>141</v>
      </c>
      <c r="I130" s="11" t="s">
        <v>157</v>
      </c>
      <c r="J130" s="7" t="s">
        <v>139</v>
      </c>
    </row>
    <row r="131" spans="1:10" s="12" customFormat="1" ht="59.25" customHeight="1">
      <c r="A131" s="6">
        <v>7</v>
      </c>
      <c r="B131" s="108" t="s">
        <v>180</v>
      </c>
      <c r="C131" s="109">
        <v>0.1</v>
      </c>
      <c r="D131" s="7" t="s">
        <v>136</v>
      </c>
      <c r="E131" s="7" t="s">
        <v>8</v>
      </c>
      <c r="F131" s="7" t="s">
        <v>137</v>
      </c>
      <c r="G131" s="7" t="s">
        <v>138</v>
      </c>
      <c r="H131" s="7" t="s">
        <v>141</v>
      </c>
      <c r="I131" s="11" t="s">
        <v>157</v>
      </c>
      <c r="J131" s="7" t="s">
        <v>139</v>
      </c>
    </row>
    <row r="132" spans="1:10" s="12" customFormat="1" ht="59.25" customHeight="1">
      <c r="A132" s="6">
        <v>8</v>
      </c>
      <c r="B132" s="108" t="s">
        <v>162</v>
      </c>
      <c r="C132" s="109">
        <v>0.1</v>
      </c>
      <c r="D132" s="7" t="s">
        <v>136</v>
      </c>
      <c r="E132" s="7" t="s">
        <v>8</v>
      </c>
      <c r="F132" s="7" t="s">
        <v>137</v>
      </c>
      <c r="G132" s="7" t="s">
        <v>138</v>
      </c>
      <c r="H132" s="7" t="s">
        <v>141</v>
      </c>
      <c r="I132" s="11" t="s">
        <v>157</v>
      </c>
      <c r="J132" s="7" t="s">
        <v>139</v>
      </c>
    </row>
    <row r="133" spans="1:10" s="12" customFormat="1" ht="59.25" customHeight="1">
      <c r="A133" s="6">
        <v>9</v>
      </c>
      <c r="B133" s="108" t="s">
        <v>183</v>
      </c>
      <c r="C133" s="109">
        <v>0.1</v>
      </c>
      <c r="D133" s="7" t="s">
        <v>136</v>
      </c>
      <c r="E133" s="7" t="s">
        <v>8</v>
      </c>
      <c r="F133" s="7" t="s">
        <v>137</v>
      </c>
      <c r="G133" s="7" t="s">
        <v>138</v>
      </c>
      <c r="H133" s="7" t="s">
        <v>141</v>
      </c>
      <c r="I133" s="11" t="s">
        <v>157</v>
      </c>
      <c r="J133" s="7" t="s">
        <v>139</v>
      </c>
    </row>
    <row r="134" spans="1:10" s="12" customFormat="1" ht="28.5" customHeight="1">
      <c r="A134" s="99">
        <v>9</v>
      </c>
      <c r="B134" s="110"/>
      <c r="C134" s="111">
        <f>SUM(C125:C133)</f>
        <v>0.89999999999999991</v>
      </c>
      <c r="D134" s="7"/>
      <c r="E134" s="7"/>
      <c r="F134" s="7"/>
      <c r="G134" s="7"/>
      <c r="H134" s="7"/>
      <c r="I134" s="11"/>
      <c r="J134" s="7"/>
    </row>
    <row r="135" spans="1:10" s="12" customFormat="1" ht="54.75" customHeight="1">
      <c r="A135" s="237" t="s">
        <v>214</v>
      </c>
      <c r="B135" s="238"/>
      <c r="C135" s="238"/>
      <c r="D135" s="238"/>
      <c r="E135" s="238"/>
      <c r="F135" s="238"/>
      <c r="G135" s="238"/>
      <c r="H135" s="238"/>
      <c r="I135" s="238"/>
      <c r="J135" s="239"/>
    </row>
    <row r="136" spans="1:10" s="12" customFormat="1" ht="57.75" customHeight="1">
      <c r="A136" s="6">
        <v>1</v>
      </c>
      <c r="B136" s="108" t="s">
        <v>215</v>
      </c>
      <c r="C136" s="109">
        <v>0.05</v>
      </c>
      <c r="D136" s="7" t="s">
        <v>136</v>
      </c>
      <c r="E136" s="7" t="s">
        <v>8</v>
      </c>
      <c r="F136" s="7" t="s">
        <v>137</v>
      </c>
      <c r="G136" s="7" t="s">
        <v>138</v>
      </c>
      <c r="H136" s="7" t="s">
        <v>143</v>
      </c>
      <c r="I136" s="11" t="s">
        <v>157</v>
      </c>
      <c r="J136" s="7" t="s">
        <v>139</v>
      </c>
    </row>
    <row r="137" spans="1:10" s="12" customFormat="1" ht="36" customHeight="1">
      <c r="A137" s="99">
        <v>1</v>
      </c>
      <c r="B137" s="110"/>
      <c r="C137" s="111">
        <f>SUM(C136:C136)</f>
        <v>0.05</v>
      </c>
      <c r="D137" s="7"/>
      <c r="E137" s="7"/>
      <c r="F137" s="7"/>
      <c r="G137" s="7"/>
      <c r="H137" s="7"/>
      <c r="I137" s="11"/>
      <c r="J137" s="7"/>
    </row>
    <row r="138" spans="1:10" s="12" customFormat="1" ht="54.75" customHeight="1">
      <c r="A138" s="231" t="s">
        <v>216</v>
      </c>
      <c r="B138" s="235"/>
      <c r="C138" s="235"/>
      <c r="D138" s="235"/>
      <c r="E138" s="235"/>
      <c r="F138" s="235"/>
      <c r="G138" s="235"/>
      <c r="H138" s="235"/>
      <c r="I138" s="235"/>
      <c r="J138" s="236"/>
    </row>
    <row r="139" spans="1:10" s="12" customFormat="1" ht="57.75" customHeight="1">
      <c r="A139" s="6">
        <v>1</v>
      </c>
      <c r="B139" s="108" t="s">
        <v>160</v>
      </c>
      <c r="C139" s="109">
        <v>0.05</v>
      </c>
      <c r="D139" s="7" t="s">
        <v>136</v>
      </c>
      <c r="E139" s="7" t="s">
        <v>8</v>
      </c>
      <c r="F139" s="7" t="s">
        <v>137</v>
      </c>
      <c r="G139" s="7" t="s">
        <v>138</v>
      </c>
      <c r="H139" s="7" t="s">
        <v>152</v>
      </c>
      <c r="I139" s="11" t="s">
        <v>157</v>
      </c>
      <c r="J139" s="7" t="s">
        <v>139</v>
      </c>
    </row>
    <row r="140" spans="1:10" s="12" customFormat="1" ht="57.75" customHeight="1">
      <c r="A140" s="6">
        <f>1+A139</f>
        <v>2</v>
      </c>
      <c r="B140" s="108" t="s">
        <v>217</v>
      </c>
      <c r="C140" s="109">
        <v>0.05</v>
      </c>
      <c r="D140" s="7" t="s">
        <v>136</v>
      </c>
      <c r="E140" s="7" t="s">
        <v>8</v>
      </c>
      <c r="F140" s="7" t="s">
        <v>137</v>
      </c>
      <c r="G140" s="7" t="s">
        <v>138</v>
      </c>
      <c r="H140" s="7" t="s">
        <v>152</v>
      </c>
      <c r="I140" s="11" t="s">
        <v>157</v>
      </c>
      <c r="J140" s="7" t="s">
        <v>139</v>
      </c>
    </row>
    <row r="141" spans="1:10" s="12" customFormat="1" ht="57.75" customHeight="1">
      <c r="A141" s="6">
        <f t="shared" ref="A141:A142" si="4">1+A140</f>
        <v>3</v>
      </c>
      <c r="B141" s="108" t="s">
        <v>218</v>
      </c>
      <c r="C141" s="109">
        <v>0.05</v>
      </c>
      <c r="D141" s="7" t="s">
        <v>136</v>
      </c>
      <c r="E141" s="7" t="s">
        <v>8</v>
      </c>
      <c r="F141" s="7" t="s">
        <v>137</v>
      </c>
      <c r="G141" s="7" t="s">
        <v>138</v>
      </c>
      <c r="H141" s="7" t="s">
        <v>152</v>
      </c>
      <c r="I141" s="11" t="s">
        <v>157</v>
      </c>
      <c r="J141" s="7" t="s">
        <v>139</v>
      </c>
    </row>
    <row r="142" spans="1:10" s="12" customFormat="1" ht="57.75" customHeight="1">
      <c r="A142" s="6">
        <f t="shared" si="4"/>
        <v>4</v>
      </c>
      <c r="B142" s="108" t="s">
        <v>219</v>
      </c>
      <c r="C142" s="109">
        <v>0.05</v>
      </c>
      <c r="D142" s="7" t="s">
        <v>136</v>
      </c>
      <c r="E142" s="7" t="s">
        <v>8</v>
      </c>
      <c r="F142" s="7" t="s">
        <v>137</v>
      </c>
      <c r="G142" s="7" t="s">
        <v>138</v>
      </c>
      <c r="H142" s="7" t="s">
        <v>152</v>
      </c>
      <c r="I142" s="11" t="s">
        <v>315</v>
      </c>
      <c r="J142" s="7" t="s">
        <v>139</v>
      </c>
    </row>
    <row r="143" spans="1:10" s="12" customFormat="1" ht="57.75" customHeight="1">
      <c r="A143" s="6">
        <f t="shared" ref="A143:A163" si="5">A142+1</f>
        <v>5</v>
      </c>
      <c r="B143" s="108" t="s">
        <v>220</v>
      </c>
      <c r="C143" s="109">
        <v>0.05</v>
      </c>
      <c r="D143" s="7" t="s">
        <v>136</v>
      </c>
      <c r="E143" s="7" t="s">
        <v>8</v>
      </c>
      <c r="F143" s="7" t="s">
        <v>137</v>
      </c>
      <c r="G143" s="7" t="s">
        <v>138</v>
      </c>
      <c r="H143" s="7" t="s">
        <v>152</v>
      </c>
      <c r="I143" s="11" t="s">
        <v>157</v>
      </c>
      <c r="J143" s="7" t="s">
        <v>139</v>
      </c>
    </row>
    <row r="144" spans="1:10" s="12" customFormat="1" ht="57.75" customHeight="1">
      <c r="A144" s="6">
        <f t="shared" si="5"/>
        <v>6</v>
      </c>
      <c r="B144" s="108" t="s">
        <v>221</v>
      </c>
      <c r="C144" s="109">
        <v>0.05</v>
      </c>
      <c r="D144" s="7" t="s">
        <v>136</v>
      </c>
      <c r="E144" s="7" t="s">
        <v>8</v>
      </c>
      <c r="F144" s="7" t="s">
        <v>137</v>
      </c>
      <c r="G144" s="7" t="s">
        <v>138</v>
      </c>
      <c r="H144" s="7" t="s">
        <v>152</v>
      </c>
      <c r="I144" s="11" t="s">
        <v>157</v>
      </c>
      <c r="J144" s="7" t="s">
        <v>139</v>
      </c>
    </row>
    <row r="145" spans="1:10" s="12" customFormat="1" ht="57.75" customHeight="1">
      <c r="A145" s="6">
        <f t="shared" si="5"/>
        <v>7</v>
      </c>
      <c r="B145" s="108" t="s">
        <v>222</v>
      </c>
      <c r="C145" s="109">
        <v>0.05</v>
      </c>
      <c r="D145" s="7" t="s">
        <v>136</v>
      </c>
      <c r="E145" s="7" t="s">
        <v>8</v>
      </c>
      <c r="F145" s="7" t="s">
        <v>137</v>
      </c>
      <c r="G145" s="7" t="s">
        <v>138</v>
      </c>
      <c r="H145" s="7" t="s">
        <v>152</v>
      </c>
      <c r="I145" s="11" t="s">
        <v>157</v>
      </c>
      <c r="J145" s="7" t="s">
        <v>139</v>
      </c>
    </row>
    <row r="146" spans="1:10" s="12" customFormat="1" ht="57.75" customHeight="1">
      <c r="A146" s="6">
        <f t="shared" si="5"/>
        <v>8</v>
      </c>
      <c r="B146" s="108" t="s">
        <v>223</v>
      </c>
      <c r="C146" s="109">
        <v>0.05</v>
      </c>
      <c r="D146" s="7" t="s">
        <v>136</v>
      </c>
      <c r="E146" s="7" t="s">
        <v>8</v>
      </c>
      <c r="F146" s="7" t="s">
        <v>137</v>
      </c>
      <c r="G146" s="7" t="s">
        <v>138</v>
      </c>
      <c r="H146" s="7" t="s">
        <v>152</v>
      </c>
      <c r="I146" s="11" t="s">
        <v>157</v>
      </c>
      <c r="J146" s="7" t="s">
        <v>139</v>
      </c>
    </row>
    <row r="147" spans="1:10" s="12" customFormat="1" ht="57.75" customHeight="1">
      <c r="A147" s="6">
        <f t="shared" si="5"/>
        <v>9</v>
      </c>
      <c r="B147" s="108" t="s">
        <v>390</v>
      </c>
      <c r="C147" s="109">
        <v>0.05</v>
      </c>
      <c r="D147" s="183" t="s">
        <v>136</v>
      </c>
      <c r="E147" s="108" t="s">
        <v>391</v>
      </c>
      <c r="F147" s="183" t="s">
        <v>137</v>
      </c>
      <c r="G147" s="183" t="s">
        <v>138</v>
      </c>
      <c r="H147" s="183" t="s">
        <v>152</v>
      </c>
      <c r="I147" s="11" t="s">
        <v>157</v>
      </c>
      <c r="J147" s="183" t="s">
        <v>139</v>
      </c>
    </row>
    <row r="148" spans="1:10" s="12" customFormat="1" ht="57.75" customHeight="1">
      <c r="A148" s="6">
        <f t="shared" si="5"/>
        <v>10</v>
      </c>
      <c r="B148" s="108" t="s">
        <v>224</v>
      </c>
      <c r="C148" s="109">
        <v>0.05</v>
      </c>
      <c r="D148" s="7" t="s">
        <v>136</v>
      </c>
      <c r="E148" s="7" t="s">
        <v>8</v>
      </c>
      <c r="F148" s="7" t="s">
        <v>137</v>
      </c>
      <c r="G148" s="7" t="s">
        <v>138</v>
      </c>
      <c r="H148" s="7" t="s">
        <v>152</v>
      </c>
      <c r="I148" s="11" t="s">
        <v>157</v>
      </c>
      <c r="J148" s="7" t="s">
        <v>139</v>
      </c>
    </row>
    <row r="149" spans="1:10" s="12" customFormat="1" ht="57.75" customHeight="1">
      <c r="A149" s="6">
        <f t="shared" si="5"/>
        <v>11</v>
      </c>
      <c r="B149" s="108" t="s">
        <v>225</v>
      </c>
      <c r="C149" s="109">
        <v>0.05</v>
      </c>
      <c r="D149" s="7" t="s">
        <v>136</v>
      </c>
      <c r="E149" s="7" t="s">
        <v>8</v>
      </c>
      <c r="F149" s="7" t="s">
        <v>137</v>
      </c>
      <c r="G149" s="7" t="s">
        <v>138</v>
      </c>
      <c r="H149" s="7" t="s">
        <v>152</v>
      </c>
      <c r="I149" s="11" t="s">
        <v>157</v>
      </c>
      <c r="J149" s="7" t="s">
        <v>139</v>
      </c>
    </row>
    <row r="150" spans="1:10" s="12" customFormat="1" ht="57.75" customHeight="1">
      <c r="A150" s="6">
        <f t="shared" si="5"/>
        <v>12</v>
      </c>
      <c r="B150" s="108" t="s">
        <v>226</v>
      </c>
      <c r="C150" s="109">
        <v>0.05</v>
      </c>
      <c r="D150" s="7" t="s">
        <v>136</v>
      </c>
      <c r="E150" s="7" t="s">
        <v>8</v>
      </c>
      <c r="F150" s="7" t="s">
        <v>137</v>
      </c>
      <c r="G150" s="7" t="s">
        <v>138</v>
      </c>
      <c r="H150" s="7" t="s">
        <v>152</v>
      </c>
      <c r="I150" s="11" t="s">
        <v>157</v>
      </c>
      <c r="J150" s="7" t="s">
        <v>139</v>
      </c>
    </row>
    <row r="151" spans="1:10" s="12" customFormat="1" ht="57.75" customHeight="1">
      <c r="A151" s="6">
        <f t="shared" si="5"/>
        <v>13</v>
      </c>
      <c r="B151" s="108" t="s">
        <v>227</v>
      </c>
      <c r="C151" s="109">
        <v>0.05</v>
      </c>
      <c r="D151" s="7" t="s">
        <v>136</v>
      </c>
      <c r="E151" s="7" t="s">
        <v>8</v>
      </c>
      <c r="F151" s="7" t="s">
        <v>137</v>
      </c>
      <c r="G151" s="7" t="s">
        <v>138</v>
      </c>
      <c r="H151" s="7" t="s">
        <v>152</v>
      </c>
      <c r="I151" s="11" t="s">
        <v>157</v>
      </c>
      <c r="J151" s="7" t="s">
        <v>139</v>
      </c>
    </row>
    <row r="152" spans="1:10" s="12" customFormat="1" ht="57.75" customHeight="1">
      <c r="A152" s="6">
        <f t="shared" si="5"/>
        <v>14</v>
      </c>
      <c r="B152" s="108" t="s">
        <v>228</v>
      </c>
      <c r="C152" s="109">
        <v>0.05</v>
      </c>
      <c r="D152" s="7" t="s">
        <v>136</v>
      </c>
      <c r="E152" s="7" t="s">
        <v>8</v>
      </c>
      <c r="F152" s="7" t="s">
        <v>137</v>
      </c>
      <c r="G152" s="7" t="s">
        <v>138</v>
      </c>
      <c r="H152" s="7" t="s">
        <v>152</v>
      </c>
      <c r="I152" s="11" t="s">
        <v>157</v>
      </c>
      <c r="J152" s="7" t="s">
        <v>139</v>
      </c>
    </row>
    <row r="153" spans="1:10" s="12" customFormat="1" ht="57.75" customHeight="1">
      <c r="A153" s="6">
        <f t="shared" si="5"/>
        <v>15</v>
      </c>
      <c r="B153" s="108" t="s">
        <v>229</v>
      </c>
      <c r="C153" s="109">
        <v>0.05</v>
      </c>
      <c r="D153" s="7" t="s">
        <v>136</v>
      </c>
      <c r="E153" s="7" t="s">
        <v>8</v>
      </c>
      <c r="F153" s="7" t="s">
        <v>137</v>
      </c>
      <c r="G153" s="7" t="s">
        <v>138</v>
      </c>
      <c r="H153" s="7" t="s">
        <v>152</v>
      </c>
      <c r="I153" s="11" t="s">
        <v>157</v>
      </c>
      <c r="J153" s="7" t="s">
        <v>139</v>
      </c>
    </row>
    <row r="154" spans="1:10" s="12" customFormat="1" ht="57.75" customHeight="1">
      <c r="A154" s="6">
        <f t="shared" si="5"/>
        <v>16</v>
      </c>
      <c r="B154" s="108" t="s">
        <v>230</v>
      </c>
      <c r="C154" s="109">
        <v>0.05</v>
      </c>
      <c r="D154" s="7" t="s">
        <v>136</v>
      </c>
      <c r="E154" s="7" t="s">
        <v>8</v>
      </c>
      <c r="F154" s="7" t="s">
        <v>137</v>
      </c>
      <c r="G154" s="7" t="s">
        <v>138</v>
      </c>
      <c r="H154" s="7" t="s">
        <v>152</v>
      </c>
      <c r="I154" s="11" t="s">
        <v>157</v>
      </c>
      <c r="J154" s="7" t="s">
        <v>139</v>
      </c>
    </row>
    <row r="155" spans="1:10" s="12" customFormat="1" ht="57.75" customHeight="1">
      <c r="A155" s="6">
        <f t="shared" si="5"/>
        <v>17</v>
      </c>
      <c r="B155" s="108" t="s">
        <v>231</v>
      </c>
      <c r="C155" s="109">
        <v>0.05</v>
      </c>
      <c r="D155" s="7" t="s">
        <v>136</v>
      </c>
      <c r="E155" s="7" t="s">
        <v>8</v>
      </c>
      <c r="F155" s="7" t="s">
        <v>137</v>
      </c>
      <c r="G155" s="7" t="s">
        <v>138</v>
      </c>
      <c r="H155" s="7" t="s">
        <v>152</v>
      </c>
      <c r="I155" s="11" t="s">
        <v>157</v>
      </c>
      <c r="J155" s="7" t="s">
        <v>139</v>
      </c>
    </row>
    <row r="156" spans="1:10" s="12" customFormat="1" ht="57.75" customHeight="1">
      <c r="A156" s="6">
        <f t="shared" si="5"/>
        <v>18</v>
      </c>
      <c r="B156" s="108" t="s">
        <v>232</v>
      </c>
      <c r="C156" s="109">
        <v>0.05</v>
      </c>
      <c r="D156" s="7" t="s">
        <v>136</v>
      </c>
      <c r="E156" s="7" t="s">
        <v>8</v>
      </c>
      <c r="F156" s="7" t="s">
        <v>137</v>
      </c>
      <c r="G156" s="7" t="s">
        <v>138</v>
      </c>
      <c r="H156" s="7" t="s">
        <v>152</v>
      </c>
      <c r="I156" s="11" t="s">
        <v>157</v>
      </c>
      <c r="J156" s="7" t="s">
        <v>139</v>
      </c>
    </row>
    <row r="157" spans="1:10" s="12" customFormat="1" ht="57.75" customHeight="1">
      <c r="A157" s="6">
        <f t="shared" si="5"/>
        <v>19</v>
      </c>
      <c r="B157" s="108" t="s">
        <v>233</v>
      </c>
      <c r="C157" s="109">
        <v>0.05</v>
      </c>
      <c r="D157" s="7" t="s">
        <v>136</v>
      </c>
      <c r="E157" s="7" t="s">
        <v>8</v>
      </c>
      <c r="F157" s="7" t="s">
        <v>137</v>
      </c>
      <c r="G157" s="7" t="s">
        <v>138</v>
      </c>
      <c r="H157" s="7" t="s">
        <v>152</v>
      </c>
      <c r="I157" s="11" t="s">
        <v>157</v>
      </c>
      <c r="J157" s="7" t="s">
        <v>139</v>
      </c>
    </row>
    <row r="158" spans="1:10" s="12" customFormat="1" ht="57.75" customHeight="1">
      <c r="A158" s="6">
        <f t="shared" si="5"/>
        <v>20</v>
      </c>
      <c r="B158" s="108" t="s">
        <v>234</v>
      </c>
      <c r="C158" s="109">
        <v>0.05</v>
      </c>
      <c r="D158" s="7" t="s">
        <v>136</v>
      </c>
      <c r="E158" s="7" t="s">
        <v>8</v>
      </c>
      <c r="F158" s="7" t="s">
        <v>137</v>
      </c>
      <c r="G158" s="7" t="s">
        <v>138</v>
      </c>
      <c r="H158" s="7" t="s">
        <v>152</v>
      </c>
      <c r="I158" s="11" t="s">
        <v>157</v>
      </c>
      <c r="J158" s="7" t="s">
        <v>139</v>
      </c>
    </row>
    <row r="159" spans="1:10" s="12" customFormat="1" ht="57.75" customHeight="1">
      <c r="A159" s="6">
        <f t="shared" si="5"/>
        <v>21</v>
      </c>
      <c r="B159" s="108" t="s">
        <v>235</v>
      </c>
      <c r="C159" s="109">
        <v>0.05</v>
      </c>
      <c r="D159" s="7" t="s">
        <v>136</v>
      </c>
      <c r="E159" s="7" t="s">
        <v>8</v>
      </c>
      <c r="F159" s="7" t="s">
        <v>137</v>
      </c>
      <c r="G159" s="7" t="s">
        <v>138</v>
      </c>
      <c r="H159" s="7" t="s">
        <v>152</v>
      </c>
      <c r="I159" s="11" t="s">
        <v>157</v>
      </c>
      <c r="J159" s="7" t="s">
        <v>139</v>
      </c>
    </row>
    <row r="160" spans="1:10" s="12" customFormat="1" ht="57.75" customHeight="1">
      <c r="A160" s="6">
        <f t="shared" si="5"/>
        <v>22</v>
      </c>
      <c r="B160" s="108" t="s">
        <v>236</v>
      </c>
      <c r="C160" s="109">
        <v>0.05</v>
      </c>
      <c r="D160" s="7" t="s">
        <v>136</v>
      </c>
      <c r="E160" s="7" t="s">
        <v>8</v>
      </c>
      <c r="F160" s="7" t="s">
        <v>137</v>
      </c>
      <c r="G160" s="7" t="s">
        <v>138</v>
      </c>
      <c r="H160" s="7" t="s">
        <v>152</v>
      </c>
      <c r="I160" s="11" t="s">
        <v>157</v>
      </c>
      <c r="J160" s="7" t="s">
        <v>139</v>
      </c>
    </row>
    <row r="161" spans="1:10" s="12" customFormat="1" ht="57.75" customHeight="1">
      <c r="A161" s="6">
        <f t="shared" si="5"/>
        <v>23</v>
      </c>
      <c r="B161" s="108" t="s">
        <v>237</v>
      </c>
      <c r="C161" s="109">
        <v>0.05</v>
      </c>
      <c r="D161" s="7" t="s">
        <v>136</v>
      </c>
      <c r="E161" s="7" t="s">
        <v>8</v>
      </c>
      <c r="F161" s="7" t="s">
        <v>137</v>
      </c>
      <c r="G161" s="7" t="s">
        <v>138</v>
      </c>
      <c r="H161" s="7" t="s">
        <v>152</v>
      </c>
      <c r="I161" s="11" t="s">
        <v>157</v>
      </c>
      <c r="J161" s="7" t="s">
        <v>139</v>
      </c>
    </row>
    <row r="162" spans="1:10" s="12" customFormat="1" ht="57.75" customHeight="1">
      <c r="A162" s="6">
        <f t="shared" si="5"/>
        <v>24</v>
      </c>
      <c r="B162" s="108" t="s">
        <v>238</v>
      </c>
      <c r="C162" s="109">
        <v>0.05</v>
      </c>
      <c r="D162" s="7" t="s">
        <v>136</v>
      </c>
      <c r="E162" s="7" t="s">
        <v>8</v>
      </c>
      <c r="F162" s="7" t="s">
        <v>137</v>
      </c>
      <c r="G162" s="7" t="s">
        <v>138</v>
      </c>
      <c r="H162" s="7" t="s">
        <v>152</v>
      </c>
      <c r="I162" s="11" t="s">
        <v>157</v>
      </c>
      <c r="J162" s="7" t="s">
        <v>139</v>
      </c>
    </row>
    <row r="163" spans="1:10" s="12" customFormat="1" ht="57.75" customHeight="1">
      <c r="A163" s="6">
        <f t="shared" si="5"/>
        <v>25</v>
      </c>
      <c r="B163" s="108" t="s">
        <v>239</v>
      </c>
      <c r="C163" s="109">
        <v>0.05</v>
      </c>
      <c r="D163" s="7" t="s">
        <v>136</v>
      </c>
      <c r="E163" s="7" t="s">
        <v>8</v>
      </c>
      <c r="F163" s="7" t="s">
        <v>137</v>
      </c>
      <c r="G163" s="7" t="s">
        <v>138</v>
      </c>
      <c r="H163" s="7" t="s">
        <v>152</v>
      </c>
      <c r="I163" s="11" t="s">
        <v>157</v>
      </c>
      <c r="J163" s="7" t="s">
        <v>139</v>
      </c>
    </row>
    <row r="164" spans="1:10" s="12" customFormat="1" ht="31.5" customHeight="1">
      <c r="A164" s="99">
        <v>25</v>
      </c>
      <c r="B164" s="110"/>
      <c r="C164" s="111">
        <f>SUM(C139:C163)</f>
        <v>1.2500000000000004</v>
      </c>
      <c r="D164" s="7"/>
      <c r="E164" s="7"/>
      <c r="F164" s="7"/>
      <c r="G164" s="7"/>
      <c r="H164" s="7"/>
      <c r="I164" s="11"/>
      <c r="J164" s="7"/>
    </row>
    <row r="165" spans="1:10" s="12" customFormat="1" ht="54.75" customHeight="1">
      <c r="A165" s="231" t="s">
        <v>240</v>
      </c>
      <c r="B165" s="235"/>
      <c r="C165" s="235"/>
      <c r="D165" s="235"/>
      <c r="E165" s="235"/>
      <c r="F165" s="235"/>
      <c r="G165" s="235"/>
      <c r="H165" s="235"/>
      <c r="I165" s="235"/>
      <c r="J165" s="236"/>
    </row>
    <row r="166" spans="1:10" s="12" customFormat="1" ht="54.75" customHeight="1">
      <c r="A166" s="277">
        <v>1</v>
      </c>
      <c r="B166" s="108" t="s">
        <v>165</v>
      </c>
      <c r="C166" s="109">
        <v>0.08</v>
      </c>
      <c r="D166" s="202" t="s">
        <v>136</v>
      </c>
      <c r="E166" s="202" t="s">
        <v>8</v>
      </c>
      <c r="F166" s="202" t="s">
        <v>137</v>
      </c>
      <c r="G166" s="202" t="s">
        <v>138</v>
      </c>
      <c r="H166" s="202" t="s">
        <v>141</v>
      </c>
      <c r="I166" s="11" t="s">
        <v>157</v>
      </c>
      <c r="J166" s="202" t="s">
        <v>139</v>
      </c>
    </row>
    <row r="167" spans="1:10" s="12" customFormat="1" ht="57" customHeight="1">
      <c r="A167" s="277">
        <f>1+A166</f>
        <v>2</v>
      </c>
      <c r="B167" s="108" t="s">
        <v>154</v>
      </c>
      <c r="C167" s="109">
        <v>0.08</v>
      </c>
      <c r="D167" s="7" t="s">
        <v>136</v>
      </c>
      <c r="E167" s="7" t="s">
        <v>8</v>
      </c>
      <c r="F167" s="7" t="s">
        <v>137</v>
      </c>
      <c r="G167" s="7" t="s">
        <v>138</v>
      </c>
      <c r="H167" s="7" t="s">
        <v>141</v>
      </c>
      <c r="I167" s="11" t="s">
        <v>157</v>
      </c>
      <c r="J167" s="7" t="s">
        <v>139</v>
      </c>
    </row>
    <row r="168" spans="1:10" s="12" customFormat="1" ht="57" customHeight="1">
      <c r="A168" s="277">
        <f>1+A167</f>
        <v>3</v>
      </c>
      <c r="B168" s="108" t="s">
        <v>160</v>
      </c>
      <c r="C168" s="109">
        <v>0.08</v>
      </c>
      <c r="D168" s="7" t="s">
        <v>136</v>
      </c>
      <c r="E168" s="7" t="s">
        <v>8</v>
      </c>
      <c r="F168" s="7" t="s">
        <v>137</v>
      </c>
      <c r="G168" s="7" t="s">
        <v>138</v>
      </c>
      <c r="H168" s="7" t="s">
        <v>141</v>
      </c>
      <c r="I168" s="11" t="s">
        <v>157</v>
      </c>
      <c r="J168" s="7" t="s">
        <v>139</v>
      </c>
    </row>
    <row r="169" spans="1:10" s="12" customFormat="1" ht="57" customHeight="1">
      <c r="A169" s="277">
        <f t="shared" ref="A169:A176" si="6">1+A168</f>
        <v>4</v>
      </c>
      <c r="B169" s="108" t="s">
        <v>176</v>
      </c>
      <c r="C169" s="109">
        <v>0.08</v>
      </c>
      <c r="D169" s="7" t="s">
        <v>136</v>
      </c>
      <c r="E169" s="7" t="s">
        <v>8</v>
      </c>
      <c r="F169" s="7" t="s">
        <v>137</v>
      </c>
      <c r="G169" s="7" t="s">
        <v>138</v>
      </c>
      <c r="H169" s="7" t="s">
        <v>141</v>
      </c>
      <c r="I169" s="11" t="s">
        <v>157</v>
      </c>
      <c r="J169" s="7" t="s">
        <v>139</v>
      </c>
    </row>
    <row r="170" spans="1:10" s="12" customFormat="1" ht="57" customHeight="1">
      <c r="A170" s="277">
        <f t="shared" si="6"/>
        <v>5</v>
      </c>
      <c r="B170" s="108" t="s">
        <v>198</v>
      </c>
      <c r="C170" s="109">
        <v>0.08</v>
      </c>
      <c r="D170" s="7" t="s">
        <v>136</v>
      </c>
      <c r="E170" s="7" t="s">
        <v>8</v>
      </c>
      <c r="F170" s="7" t="s">
        <v>137</v>
      </c>
      <c r="G170" s="7" t="s">
        <v>138</v>
      </c>
      <c r="H170" s="7" t="s">
        <v>141</v>
      </c>
      <c r="I170" s="11" t="s">
        <v>157</v>
      </c>
      <c r="J170" s="7" t="s">
        <v>139</v>
      </c>
    </row>
    <row r="171" spans="1:10" s="12" customFormat="1" ht="57" customHeight="1">
      <c r="A171" s="277">
        <f t="shared" si="6"/>
        <v>6</v>
      </c>
      <c r="B171" s="108" t="s">
        <v>177</v>
      </c>
      <c r="C171" s="109">
        <v>0.08</v>
      </c>
      <c r="D171" s="7" t="s">
        <v>136</v>
      </c>
      <c r="E171" s="7" t="s">
        <v>8</v>
      </c>
      <c r="F171" s="7" t="s">
        <v>137</v>
      </c>
      <c r="G171" s="7" t="s">
        <v>138</v>
      </c>
      <c r="H171" s="7" t="s">
        <v>141</v>
      </c>
      <c r="I171" s="11" t="s">
        <v>157</v>
      </c>
      <c r="J171" s="7" t="s">
        <v>139</v>
      </c>
    </row>
    <row r="172" spans="1:10" s="12" customFormat="1" ht="57" customHeight="1">
      <c r="A172" s="277">
        <f t="shared" si="6"/>
        <v>7</v>
      </c>
      <c r="B172" s="108" t="s">
        <v>178</v>
      </c>
      <c r="C172" s="109">
        <v>0.08</v>
      </c>
      <c r="D172" s="7" t="s">
        <v>136</v>
      </c>
      <c r="E172" s="7" t="s">
        <v>8</v>
      </c>
      <c r="F172" s="7" t="s">
        <v>137</v>
      </c>
      <c r="G172" s="7" t="s">
        <v>138</v>
      </c>
      <c r="H172" s="7" t="s">
        <v>141</v>
      </c>
      <c r="I172" s="11" t="s">
        <v>157</v>
      </c>
      <c r="J172" s="7" t="s">
        <v>139</v>
      </c>
    </row>
    <row r="173" spans="1:10" s="12" customFormat="1" ht="57" customHeight="1">
      <c r="A173" s="277">
        <f t="shared" si="6"/>
        <v>8</v>
      </c>
      <c r="B173" s="108" t="s">
        <v>164</v>
      </c>
      <c r="C173" s="109">
        <v>0.08</v>
      </c>
      <c r="D173" s="7" t="s">
        <v>136</v>
      </c>
      <c r="E173" s="7" t="s">
        <v>8</v>
      </c>
      <c r="F173" s="7" t="s">
        <v>137</v>
      </c>
      <c r="G173" s="7" t="s">
        <v>138</v>
      </c>
      <c r="H173" s="7" t="s">
        <v>141</v>
      </c>
      <c r="I173" s="11" t="s">
        <v>157</v>
      </c>
      <c r="J173" s="7" t="s">
        <v>139</v>
      </c>
    </row>
    <row r="174" spans="1:10" s="12" customFormat="1" ht="57" customHeight="1">
      <c r="A174" s="277">
        <f t="shared" si="6"/>
        <v>9</v>
      </c>
      <c r="B174" s="108" t="s">
        <v>180</v>
      </c>
      <c r="C174" s="109">
        <v>0.08</v>
      </c>
      <c r="D174" s="7" t="s">
        <v>136</v>
      </c>
      <c r="E174" s="7" t="s">
        <v>8</v>
      </c>
      <c r="F174" s="7" t="s">
        <v>137</v>
      </c>
      <c r="G174" s="7" t="s">
        <v>138</v>
      </c>
      <c r="H174" s="7" t="s">
        <v>141</v>
      </c>
      <c r="I174" s="11" t="s">
        <v>157</v>
      </c>
      <c r="J174" s="7" t="s">
        <v>139</v>
      </c>
    </row>
    <row r="175" spans="1:10" s="12" customFormat="1" ht="57" customHeight="1">
      <c r="A175" s="277">
        <f t="shared" si="6"/>
        <v>10</v>
      </c>
      <c r="B175" s="108" t="s">
        <v>181</v>
      </c>
      <c r="C175" s="109">
        <v>0.08</v>
      </c>
      <c r="D175" s="7" t="s">
        <v>136</v>
      </c>
      <c r="E175" s="7" t="s">
        <v>8</v>
      </c>
      <c r="F175" s="7" t="s">
        <v>137</v>
      </c>
      <c r="G175" s="7" t="s">
        <v>138</v>
      </c>
      <c r="H175" s="7" t="s">
        <v>141</v>
      </c>
      <c r="I175" s="11" t="s">
        <v>157</v>
      </c>
      <c r="J175" s="7" t="s">
        <v>139</v>
      </c>
    </row>
    <row r="176" spans="1:10" s="12" customFormat="1" ht="57" customHeight="1">
      <c r="A176" s="277">
        <f t="shared" si="6"/>
        <v>11</v>
      </c>
      <c r="B176" s="108" t="s">
        <v>182</v>
      </c>
      <c r="C176" s="109">
        <v>0.08</v>
      </c>
      <c r="D176" s="7" t="s">
        <v>136</v>
      </c>
      <c r="E176" s="7" t="s">
        <v>8</v>
      </c>
      <c r="F176" s="7" t="s">
        <v>137</v>
      </c>
      <c r="G176" s="7" t="s">
        <v>138</v>
      </c>
      <c r="H176" s="7" t="s">
        <v>141</v>
      </c>
      <c r="I176" s="11" t="s">
        <v>157</v>
      </c>
      <c r="J176" s="7" t="s">
        <v>139</v>
      </c>
    </row>
    <row r="177" spans="1:10" ht="25.5">
      <c r="A177" s="113">
        <v>11</v>
      </c>
      <c r="B177" s="113"/>
      <c r="C177" s="114">
        <f>SUM(C167:C176)</f>
        <v>0.79999999999999993</v>
      </c>
      <c r="D177" s="105"/>
      <c r="E177" s="105"/>
      <c r="F177" s="105"/>
      <c r="G177" s="105"/>
      <c r="H177" s="105"/>
      <c r="I177" s="105"/>
      <c r="J177" s="105"/>
    </row>
    <row r="178" spans="1:10" ht="25.5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</row>
    <row r="179" spans="1:10" ht="25.5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</row>
    <row r="180" spans="1:10" ht="25.5">
      <c r="A180" s="69" t="s">
        <v>67</v>
      </c>
      <c r="B180" s="99">
        <f>A7+A11+A17+A21+A24+A27+A31+A33+A37+A41+A45+A48+A73+A87+A90+A111+A114+A123+A134+A137+A164+A177</f>
        <v>124</v>
      </c>
      <c r="C180" s="100">
        <f>C7+C11+C17+C21+C24+C27+C31+C33+C37+C41+C45+C48+C73+C87+C90+C111+C114+C123+C134+C137+C164+C177</f>
        <v>8.4350000000000023</v>
      </c>
      <c r="D180" s="44"/>
      <c r="E180" s="44"/>
      <c r="F180" s="44"/>
      <c r="G180" s="44"/>
      <c r="H180" s="44"/>
      <c r="I180" s="44"/>
      <c r="J180" s="44"/>
    </row>
  </sheetData>
  <mergeCells count="25">
    <mergeCell ref="A124:J124"/>
    <mergeCell ref="A135:J135"/>
    <mergeCell ref="A138:J138"/>
    <mergeCell ref="A165:J165"/>
    <mergeCell ref="A49:J49"/>
    <mergeCell ref="A74:J74"/>
    <mergeCell ref="A91:J91"/>
    <mergeCell ref="A112:J112"/>
    <mergeCell ref="A115:J115"/>
    <mergeCell ref="A88:J88"/>
    <mergeCell ref="B1:D1"/>
    <mergeCell ref="A2:J2"/>
    <mergeCell ref="A5:J5"/>
    <mergeCell ref="A8:J8"/>
    <mergeCell ref="A12:J12"/>
    <mergeCell ref="A15:J15"/>
    <mergeCell ref="A34:J34"/>
    <mergeCell ref="A38:J38"/>
    <mergeCell ref="A42:J42"/>
    <mergeCell ref="A46:J46"/>
    <mergeCell ref="A18:J18"/>
    <mergeCell ref="A22:J22"/>
    <mergeCell ref="A25:J25"/>
    <mergeCell ref="A28:J28"/>
    <mergeCell ref="A32:J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273"/>
  <sheetViews>
    <sheetView zoomScale="82" zoomScaleNormal="82" workbookViewId="0">
      <selection activeCell="A3" sqref="A3"/>
    </sheetView>
  </sheetViews>
  <sheetFormatPr defaultRowHeight="15"/>
  <cols>
    <col min="1" max="1" width="7.140625" customWidth="1"/>
    <col min="2" max="2" width="33.7109375" customWidth="1"/>
    <col min="3" max="3" width="13.28515625" customWidth="1"/>
    <col min="4" max="4" width="47" customWidth="1"/>
    <col min="5" max="5" width="12.28515625" customWidth="1"/>
    <col min="6" max="6" width="34.140625" customWidth="1"/>
    <col min="7" max="7" width="30.7109375" customWidth="1"/>
    <col min="8" max="8" width="27" customWidth="1"/>
    <col min="9" max="9" width="9.5703125" customWidth="1"/>
    <col min="10" max="10" width="20.140625" customWidth="1"/>
  </cols>
  <sheetData>
    <row r="2" spans="1:10" ht="55.5" customHeight="1">
      <c r="A2" s="213" t="s">
        <v>857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ht="95.25" customHeight="1">
      <c r="A3" s="11" t="s">
        <v>0</v>
      </c>
      <c r="B3" s="8" t="s">
        <v>4</v>
      </c>
      <c r="C3" s="8" t="s">
        <v>3</v>
      </c>
      <c r="D3" s="8" t="s">
        <v>7</v>
      </c>
      <c r="E3" s="8" t="s">
        <v>12</v>
      </c>
      <c r="F3" s="8" t="s">
        <v>5</v>
      </c>
      <c r="G3" s="8" t="s">
        <v>6</v>
      </c>
      <c r="H3" s="8" t="s">
        <v>1</v>
      </c>
      <c r="I3" s="8" t="s">
        <v>2</v>
      </c>
      <c r="J3" s="8" t="s">
        <v>10</v>
      </c>
    </row>
    <row r="4" spans="1:10" ht="16.5">
      <c r="A4" s="47">
        <v>1</v>
      </c>
      <c r="B4" s="47">
        <v>2</v>
      </c>
      <c r="C4" s="47">
        <v>3</v>
      </c>
      <c r="D4" s="47">
        <v>4</v>
      </c>
      <c r="E4" s="47">
        <v>5</v>
      </c>
      <c r="F4" s="47">
        <v>6</v>
      </c>
      <c r="G4" s="47">
        <v>7</v>
      </c>
      <c r="H4" s="47">
        <v>8</v>
      </c>
      <c r="I4" s="47">
        <v>9</v>
      </c>
      <c r="J4" s="47">
        <v>10</v>
      </c>
    </row>
    <row r="5" spans="1:10" ht="25.5">
      <c r="A5" s="214" t="s">
        <v>44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s="33" customFormat="1" ht="90" customHeight="1">
      <c r="A6" s="124">
        <v>1</v>
      </c>
      <c r="B6" s="125" t="s">
        <v>134</v>
      </c>
      <c r="C6" s="125">
        <v>3.9199999999999999E-2</v>
      </c>
      <c r="D6" s="125" t="s">
        <v>132</v>
      </c>
      <c r="E6" s="125"/>
      <c r="F6" s="125" t="s">
        <v>11</v>
      </c>
      <c r="G6" s="125" t="s">
        <v>133</v>
      </c>
      <c r="H6" s="125" t="s">
        <v>286</v>
      </c>
      <c r="I6" s="120" t="s">
        <v>797</v>
      </c>
      <c r="J6" s="125" t="s">
        <v>326</v>
      </c>
    </row>
    <row r="7" spans="1:10" s="33" customFormat="1" ht="98.25" customHeight="1">
      <c r="A7" s="10">
        <f>A6+1</f>
        <v>2</v>
      </c>
      <c r="B7" s="8" t="s">
        <v>273</v>
      </c>
      <c r="C7" s="8">
        <v>0.05</v>
      </c>
      <c r="D7" s="8" t="s">
        <v>274</v>
      </c>
      <c r="E7" s="8"/>
      <c r="F7" s="8" t="s">
        <v>11</v>
      </c>
      <c r="G7" s="8" t="s">
        <v>133</v>
      </c>
      <c r="H7" s="8" t="s">
        <v>27</v>
      </c>
      <c r="I7" s="120" t="s">
        <v>797</v>
      </c>
      <c r="J7" s="125" t="s">
        <v>326</v>
      </c>
    </row>
    <row r="8" spans="1:10" s="33" customFormat="1" ht="98.25" customHeight="1">
      <c r="A8" s="10">
        <f t="shared" ref="A8:A20" si="0">A7+1</f>
        <v>3</v>
      </c>
      <c r="B8" s="120" t="s">
        <v>325</v>
      </c>
      <c r="C8" s="120">
        <v>0.04</v>
      </c>
      <c r="D8" s="120" t="s">
        <v>28</v>
      </c>
      <c r="E8" s="120"/>
      <c r="F8" s="8" t="s">
        <v>11</v>
      </c>
      <c r="G8" s="120" t="s">
        <v>29</v>
      </c>
      <c r="H8" s="8" t="s">
        <v>27</v>
      </c>
      <c r="I8" s="120" t="s">
        <v>292</v>
      </c>
      <c r="J8" s="125" t="s">
        <v>326</v>
      </c>
    </row>
    <row r="9" spans="1:10" s="33" customFormat="1" ht="98.25" customHeight="1">
      <c r="A9" s="10">
        <f t="shared" si="0"/>
        <v>4</v>
      </c>
      <c r="B9" s="120" t="s">
        <v>392</v>
      </c>
      <c r="C9" s="120">
        <v>5.0000000000000001E-3</v>
      </c>
      <c r="D9" s="120" t="s">
        <v>28</v>
      </c>
      <c r="E9" s="120"/>
      <c r="F9" s="8" t="s">
        <v>11</v>
      </c>
      <c r="G9" s="120" t="s">
        <v>29</v>
      </c>
      <c r="H9" s="8" t="s">
        <v>27</v>
      </c>
      <c r="I9" s="120" t="s">
        <v>797</v>
      </c>
      <c r="J9" s="8" t="s">
        <v>326</v>
      </c>
    </row>
    <row r="10" spans="1:10" s="33" customFormat="1" ht="98.25" customHeight="1">
      <c r="A10" s="10">
        <f t="shared" si="0"/>
        <v>5</v>
      </c>
      <c r="B10" s="120" t="s">
        <v>795</v>
      </c>
      <c r="C10" s="120">
        <v>0.05</v>
      </c>
      <c r="D10" s="120" t="s">
        <v>28</v>
      </c>
      <c r="E10" s="120"/>
      <c r="F10" s="8" t="s">
        <v>11</v>
      </c>
      <c r="G10" s="120" t="s">
        <v>29</v>
      </c>
      <c r="H10" s="8" t="s">
        <v>27</v>
      </c>
      <c r="I10" s="120" t="s">
        <v>292</v>
      </c>
      <c r="J10" s="8" t="s">
        <v>326</v>
      </c>
    </row>
    <row r="11" spans="1:10" s="33" customFormat="1" ht="98.25" customHeight="1">
      <c r="A11" s="10">
        <f t="shared" si="0"/>
        <v>6</v>
      </c>
      <c r="B11" s="120" t="s">
        <v>393</v>
      </c>
      <c r="C11" s="120">
        <v>3.5999999999999997E-2</v>
      </c>
      <c r="D11" s="120" t="s">
        <v>28</v>
      </c>
      <c r="E11" s="120"/>
      <c r="F11" s="8" t="s">
        <v>11</v>
      </c>
      <c r="G11" s="120" t="s">
        <v>29</v>
      </c>
      <c r="H11" s="8" t="s">
        <v>27</v>
      </c>
      <c r="I11" s="120" t="s">
        <v>797</v>
      </c>
      <c r="J11" s="8" t="s">
        <v>326</v>
      </c>
    </row>
    <row r="12" spans="1:10" s="33" customFormat="1" ht="98.25" customHeight="1">
      <c r="A12" s="10">
        <f t="shared" si="0"/>
        <v>7</v>
      </c>
      <c r="B12" s="120" t="s">
        <v>749</v>
      </c>
      <c r="C12" s="120">
        <v>2.5999999999999999E-2</v>
      </c>
      <c r="D12" s="120" t="s">
        <v>28</v>
      </c>
      <c r="E12" s="120"/>
      <c r="F12" s="8" t="s">
        <v>11</v>
      </c>
      <c r="G12" s="120" t="s">
        <v>29</v>
      </c>
      <c r="H12" s="8" t="s">
        <v>27</v>
      </c>
      <c r="I12" s="120" t="s">
        <v>797</v>
      </c>
      <c r="J12" s="8" t="s">
        <v>326</v>
      </c>
    </row>
    <row r="13" spans="1:10" s="33" customFormat="1" ht="98.25" customHeight="1">
      <c r="A13" s="10">
        <f t="shared" si="0"/>
        <v>8</v>
      </c>
      <c r="B13" s="120" t="s">
        <v>796</v>
      </c>
      <c r="C13" s="120">
        <v>4.4999999999999997E-3</v>
      </c>
      <c r="D13" s="120" t="s">
        <v>28</v>
      </c>
      <c r="E13" s="120"/>
      <c r="F13" s="8" t="s">
        <v>11</v>
      </c>
      <c r="G13" s="120" t="s">
        <v>29</v>
      </c>
      <c r="H13" s="8" t="s">
        <v>27</v>
      </c>
      <c r="I13" s="120" t="s">
        <v>292</v>
      </c>
      <c r="J13" s="8" t="s">
        <v>326</v>
      </c>
    </row>
    <row r="14" spans="1:10" s="33" customFormat="1" ht="76.5">
      <c r="A14" s="10">
        <f t="shared" si="0"/>
        <v>9</v>
      </c>
      <c r="B14" s="120" t="s">
        <v>397</v>
      </c>
      <c r="C14" s="120">
        <v>0.11409999999999999</v>
      </c>
      <c r="D14" s="120" t="s">
        <v>394</v>
      </c>
      <c r="E14" s="120"/>
      <c r="F14" s="120"/>
      <c r="G14" s="120" t="s">
        <v>271</v>
      </c>
      <c r="H14" s="120"/>
      <c r="I14" s="120" t="s">
        <v>396</v>
      </c>
      <c r="J14" s="120" t="s">
        <v>395</v>
      </c>
    </row>
    <row r="15" spans="1:10" s="33" customFormat="1" ht="76.5">
      <c r="A15" s="10">
        <f t="shared" si="0"/>
        <v>10</v>
      </c>
      <c r="B15" s="120" t="s">
        <v>398</v>
      </c>
      <c r="C15" s="120">
        <v>0.17899999999999999</v>
      </c>
      <c r="D15" s="120" t="s">
        <v>394</v>
      </c>
      <c r="E15" s="120"/>
      <c r="F15" s="120"/>
      <c r="G15" s="120" t="s">
        <v>271</v>
      </c>
      <c r="H15" s="120"/>
      <c r="I15" s="120" t="s">
        <v>396</v>
      </c>
      <c r="J15" s="120" t="s">
        <v>395</v>
      </c>
    </row>
    <row r="16" spans="1:10" s="33" customFormat="1" ht="76.5">
      <c r="A16" s="10">
        <f t="shared" si="0"/>
        <v>11</v>
      </c>
      <c r="B16" s="120" t="s">
        <v>399</v>
      </c>
      <c r="C16" s="120">
        <v>1.34E-2</v>
      </c>
      <c r="D16" s="120" t="s">
        <v>394</v>
      </c>
      <c r="E16" s="120"/>
      <c r="F16" s="120"/>
      <c r="G16" s="120" t="s">
        <v>271</v>
      </c>
      <c r="H16" s="120"/>
      <c r="I16" s="120" t="s">
        <v>396</v>
      </c>
      <c r="J16" s="120" t="s">
        <v>395</v>
      </c>
    </row>
    <row r="17" spans="1:10" s="33" customFormat="1" ht="76.5">
      <c r="A17" s="10">
        <f t="shared" si="0"/>
        <v>12</v>
      </c>
      <c r="B17" s="120" t="s">
        <v>798</v>
      </c>
      <c r="C17" s="120">
        <v>2.4299999999999999E-2</v>
      </c>
      <c r="D17" s="120" t="s">
        <v>750</v>
      </c>
      <c r="E17" s="120"/>
      <c r="F17" s="120"/>
      <c r="G17" s="120" t="s">
        <v>271</v>
      </c>
      <c r="H17" s="120"/>
      <c r="I17" s="120" t="s">
        <v>751</v>
      </c>
      <c r="J17" s="120" t="s">
        <v>752</v>
      </c>
    </row>
    <row r="18" spans="1:10" s="33" customFormat="1" ht="76.5">
      <c r="A18" s="10">
        <f t="shared" si="0"/>
        <v>13</v>
      </c>
      <c r="B18" s="120" t="s">
        <v>799</v>
      </c>
      <c r="C18" s="120">
        <v>0.14169999999999999</v>
      </c>
      <c r="D18" s="120" t="s">
        <v>750</v>
      </c>
      <c r="E18" s="120"/>
      <c r="F18" s="120"/>
      <c r="G18" s="120" t="s">
        <v>271</v>
      </c>
      <c r="H18" s="120"/>
      <c r="I18" s="120" t="s">
        <v>751</v>
      </c>
      <c r="J18" s="120" t="s">
        <v>752</v>
      </c>
    </row>
    <row r="19" spans="1:10" s="33" customFormat="1" ht="76.5">
      <c r="A19" s="10">
        <f t="shared" si="0"/>
        <v>14</v>
      </c>
      <c r="B19" s="120" t="s">
        <v>800</v>
      </c>
      <c r="C19" s="120">
        <v>0.1</v>
      </c>
      <c r="D19" s="120" t="s">
        <v>750</v>
      </c>
      <c r="E19" s="120"/>
      <c r="F19" s="120"/>
      <c r="G19" s="120" t="s">
        <v>271</v>
      </c>
      <c r="H19" s="120"/>
      <c r="I19" s="120" t="s">
        <v>751</v>
      </c>
      <c r="J19" s="120" t="s">
        <v>752</v>
      </c>
    </row>
    <row r="20" spans="1:10" s="33" customFormat="1" ht="76.5">
      <c r="A20" s="10">
        <f t="shared" si="0"/>
        <v>15</v>
      </c>
      <c r="B20" s="120" t="s">
        <v>801</v>
      </c>
      <c r="C20" s="120">
        <v>2.4E-2</v>
      </c>
      <c r="D20" s="120" t="s">
        <v>750</v>
      </c>
      <c r="E20" s="120"/>
      <c r="F20" s="120"/>
      <c r="G20" s="120" t="s">
        <v>271</v>
      </c>
      <c r="H20" s="120"/>
      <c r="I20" s="120" t="s">
        <v>751</v>
      </c>
      <c r="J20" s="120" t="s">
        <v>752</v>
      </c>
    </row>
    <row r="21" spans="1:10" s="33" customFormat="1" ht="21.75" customHeight="1">
      <c r="A21" s="146">
        <v>15</v>
      </c>
      <c r="B21" s="147"/>
      <c r="C21" s="145">
        <f>SUM(C6:C20)</f>
        <v>0.84720000000000006</v>
      </c>
      <c r="D21" s="120"/>
      <c r="E21" s="120"/>
      <c r="F21" s="120"/>
      <c r="G21" s="120"/>
      <c r="H21" s="120"/>
      <c r="I21" s="121"/>
      <c r="J21" s="120"/>
    </row>
    <row r="22" spans="1:10" s="104" customFormat="1" ht="24.75" customHeight="1">
      <c r="A22" s="99"/>
      <c r="B22" s="99"/>
      <c r="C22" s="69"/>
      <c r="D22" s="8"/>
      <c r="E22" s="8"/>
      <c r="F22" s="8"/>
      <c r="G22" s="8"/>
      <c r="H22" s="8"/>
      <c r="I22" s="106"/>
      <c r="J22" s="8"/>
    </row>
    <row r="23" spans="1:10" s="104" customFormat="1" ht="24" customHeight="1">
      <c r="A23" s="214" t="s">
        <v>69</v>
      </c>
      <c r="B23" s="214"/>
      <c r="C23" s="214"/>
      <c r="D23" s="214"/>
      <c r="E23" s="214"/>
      <c r="F23" s="214"/>
      <c r="G23" s="214"/>
      <c r="H23" s="214"/>
      <c r="I23" s="214"/>
      <c r="J23" s="214"/>
    </row>
    <row r="24" spans="1:10" s="104" customFormat="1" ht="132" customHeight="1">
      <c r="A24" s="118">
        <v>1</v>
      </c>
      <c r="B24" s="8" t="s">
        <v>327</v>
      </c>
      <c r="C24" s="109">
        <v>7.7100000000000002E-2</v>
      </c>
      <c r="D24" s="133" t="s">
        <v>28</v>
      </c>
      <c r="E24" s="8"/>
      <c r="F24" s="8" t="s">
        <v>11</v>
      </c>
      <c r="G24" s="8" t="s">
        <v>291</v>
      </c>
      <c r="H24" s="22" t="s">
        <v>25</v>
      </c>
      <c r="I24" s="8" t="s">
        <v>292</v>
      </c>
      <c r="J24" s="8" t="s">
        <v>282</v>
      </c>
    </row>
    <row r="25" spans="1:10" s="104" customFormat="1" ht="132" customHeight="1">
      <c r="A25" s="188">
        <v>2</v>
      </c>
      <c r="B25" s="8" t="s">
        <v>455</v>
      </c>
      <c r="C25" s="109">
        <v>5.0000000000000001E-3</v>
      </c>
      <c r="D25" s="133" t="s">
        <v>454</v>
      </c>
      <c r="E25" s="8"/>
      <c r="F25" s="8" t="s">
        <v>11</v>
      </c>
      <c r="G25" s="8" t="s">
        <v>456</v>
      </c>
      <c r="H25" s="22" t="s">
        <v>25</v>
      </c>
      <c r="I25" s="120" t="s">
        <v>751</v>
      </c>
      <c r="J25" s="8" t="s">
        <v>282</v>
      </c>
    </row>
    <row r="26" spans="1:10" s="104" customFormat="1" ht="132" customHeight="1">
      <c r="A26" s="188">
        <v>3</v>
      </c>
      <c r="B26" s="8" t="s">
        <v>400</v>
      </c>
      <c r="C26" s="109">
        <v>8.5999999999999993E-2</v>
      </c>
      <c r="D26" s="133" t="s">
        <v>28</v>
      </c>
      <c r="E26" s="8"/>
      <c r="F26" s="8" t="s">
        <v>11</v>
      </c>
      <c r="G26" s="8" t="s">
        <v>291</v>
      </c>
      <c r="H26" s="22" t="s">
        <v>25</v>
      </c>
      <c r="I26" s="8" t="s">
        <v>292</v>
      </c>
      <c r="J26" s="8" t="s">
        <v>282</v>
      </c>
    </row>
    <row r="27" spans="1:10" s="104" customFormat="1" ht="132" customHeight="1">
      <c r="A27" s="188">
        <v>4</v>
      </c>
      <c r="B27" s="8" t="s">
        <v>802</v>
      </c>
      <c r="C27" s="109">
        <v>0.11</v>
      </c>
      <c r="D27" s="133" t="s">
        <v>454</v>
      </c>
      <c r="E27" s="8"/>
      <c r="F27" s="8" t="s">
        <v>11</v>
      </c>
      <c r="G27" s="8" t="s">
        <v>456</v>
      </c>
      <c r="H27" s="22" t="s">
        <v>25</v>
      </c>
      <c r="I27" s="120" t="s">
        <v>751</v>
      </c>
      <c r="J27" s="8" t="s">
        <v>282</v>
      </c>
    </row>
    <row r="28" spans="1:10" s="104" customFormat="1" ht="27" customHeight="1">
      <c r="A28" s="155">
        <v>4</v>
      </c>
      <c r="B28" s="154"/>
      <c r="C28" s="145">
        <f>SUM(C24:C27)</f>
        <v>0.27810000000000001</v>
      </c>
      <c r="D28" s="120"/>
      <c r="E28" s="120"/>
      <c r="F28" s="120"/>
      <c r="G28" s="120"/>
      <c r="H28" s="120"/>
      <c r="I28" s="121"/>
      <c r="J28" s="120"/>
    </row>
    <row r="29" spans="1:10" s="104" customFormat="1" ht="13.5" customHeight="1">
      <c r="A29" s="122"/>
      <c r="B29" s="119"/>
      <c r="C29" s="123"/>
      <c r="D29" s="120"/>
      <c r="E29" s="120"/>
      <c r="F29" s="120"/>
      <c r="G29" s="120"/>
      <c r="H29" s="120"/>
      <c r="I29" s="121"/>
      <c r="J29" s="120"/>
    </row>
    <row r="30" spans="1:10" s="104" customFormat="1" ht="34.5" customHeight="1">
      <c r="A30" s="207" t="s">
        <v>288</v>
      </c>
      <c r="B30" s="208"/>
      <c r="C30" s="208"/>
      <c r="D30" s="208"/>
      <c r="E30" s="208"/>
      <c r="F30" s="208"/>
      <c r="G30" s="208"/>
      <c r="H30" s="208"/>
      <c r="I30" s="208"/>
      <c r="J30" s="209"/>
    </row>
    <row r="31" spans="1:10" s="104" customFormat="1" ht="39.75" customHeight="1">
      <c r="A31" s="126">
        <v>1</v>
      </c>
      <c r="B31" s="8" t="s">
        <v>275</v>
      </c>
      <c r="C31" s="8">
        <v>0.23</v>
      </c>
      <c r="D31" s="8" t="s">
        <v>272</v>
      </c>
      <c r="E31" s="8"/>
      <c r="F31" s="8"/>
      <c r="G31" s="8" t="s">
        <v>271</v>
      </c>
      <c r="H31" s="8"/>
      <c r="I31" s="106"/>
      <c r="J31" s="8" t="s">
        <v>281</v>
      </c>
    </row>
    <row r="32" spans="1:10" s="104" customFormat="1" ht="39.75" customHeight="1">
      <c r="A32" s="126">
        <f t="shared" ref="A32:A51" si="1">A31+1</f>
        <v>2</v>
      </c>
      <c r="B32" s="8" t="s">
        <v>276</v>
      </c>
      <c r="C32" s="8">
        <v>0.4</v>
      </c>
      <c r="D32" s="8" t="s">
        <v>279</v>
      </c>
      <c r="E32" s="8"/>
      <c r="F32" s="8" t="s">
        <v>11</v>
      </c>
      <c r="G32" s="8" t="s">
        <v>280</v>
      </c>
      <c r="H32" s="8"/>
      <c r="I32" s="106"/>
      <c r="J32" s="8" t="s">
        <v>281</v>
      </c>
    </row>
    <row r="33" spans="1:10" s="104" customFormat="1" ht="39.75" customHeight="1">
      <c r="A33" s="126">
        <f t="shared" si="1"/>
        <v>3</v>
      </c>
      <c r="B33" s="184" t="s">
        <v>299</v>
      </c>
      <c r="C33" s="8">
        <v>2.2999999999999998</v>
      </c>
      <c r="D33" s="8" t="s">
        <v>279</v>
      </c>
      <c r="E33" s="8"/>
      <c r="F33" s="8" t="s">
        <v>11</v>
      </c>
      <c r="G33" s="8" t="s">
        <v>280</v>
      </c>
      <c r="H33" s="8"/>
      <c r="I33" s="106"/>
      <c r="J33" s="8" t="s">
        <v>281</v>
      </c>
    </row>
    <row r="34" spans="1:10" s="104" customFormat="1" ht="39.75" customHeight="1">
      <c r="A34" s="126">
        <f t="shared" si="1"/>
        <v>4</v>
      </c>
      <c r="B34" s="8" t="s">
        <v>331</v>
      </c>
      <c r="C34" s="141">
        <v>0.5</v>
      </c>
      <c r="D34" s="8" t="s">
        <v>279</v>
      </c>
      <c r="E34" s="8"/>
      <c r="F34" s="8" t="s">
        <v>11</v>
      </c>
      <c r="G34" s="8" t="s">
        <v>280</v>
      </c>
      <c r="H34" s="8"/>
      <c r="I34" s="106"/>
      <c r="J34" s="8" t="s">
        <v>281</v>
      </c>
    </row>
    <row r="35" spans="1:10" s="104" customFormat="1" ht="39.75" customHeight="1">
      <c r="A35" s="126">
        <f t="shared" si="1"/>
        <v>5</v>
      </c>
      <c r="B35" s="8" t="s">
        <v>277</v>
      </c>
      <c r="C35" s="141">
        <v>0.5</v>
      </c>
      <c r="D35" s="8" t="s">
        <v>279</v>
      </c>
      <c r="E35" s="8"/>
      <c r="F35" s="8" t="s">
        <v>11</v>
      </c>
      <c r="G35" s="8" t="s">
        <v>280</v>
      </c>
      <c r="H35" s="8"/>
      <c r="I35" s="106"/>
      <c r="J35" s="8" t="s">
        <v>281</v>
      </c>
    </row>
    <row r="36" spans="1:10" s="104" customFormat="1" ht="39.75" customHeight="1">
      <c r="A36" s="126">
        <f t="shared" si="1"/>
        <v>6</v>
      </c>
      <c r="B36" s="8" t="s">
        <v>406</v>
      </c>
      <c r="C36" s="141">
        <v>2</v>
      </c>
      <c r="D36" s="8" t="s">
        <v>279</v>
      </c>
      <c r="E36" s="8"/>
      <c r="F36" s="8" t="s">
        <v>11</v>
      </c>
      <c r="G36" s="8" t="s">
        <v>280</v>
      </c>
      <c r="H36" s="8"/>
      <c r="I36" s="106"/>
      <c r="J36" s="8" t="s">
        <v>281</v>
      </c>
    </row>
    <row r="37" spans="1:10" s="104" customFormat="1" ht="39.75" customHeight="1">
      <c r="A37" s="126">
        <f t="shared" si="1"/>
        <v>7</v>
      </c>
      <c r="B37" s="8" t="s">
        <v>433</v>
      </c>
      <c r="C37" s="141">
        <v>0.32</v>
      </c>
      <c r="D37" s="8" t="s">
        <v>279</v>
      </c>
      <c r="E37" s="8"/>
      <c r="F37" s="8" t="s">
        <v>11</v>
      </c>
      <c r="G37" s="8" t="s">
        <v>280</v>
      </c>
      <c r="H37" s="8"/>
      <c r="I37" s="106"/>
      <c r="J37" s="8" t="s">
        <v>281</v>
      </c>
    </row>
    <row r="38" spans="1:10" s="104" customFormat="1" ht="39.75" customHeight="1">
      <c r="A38" s="126">
        <f t="shared" si="1"/>
        <v>8</v>
      </c>
      <c r="B38" s="8" t="s">
        <v>434</v>
      </c>
      <c r="C38" s="141">
        <v>0.55000000000000004</v>
      </c>
      <c r="D38" s="8" t="s">
        <v>279</v>
      </c>
      <c r="E38" s="8"/>
      <c r="F38" s="8" t="s">
        <v>11</v>
      </c>
      <c r="G38" s="8" t="s">
        <v>280</v>
      </c>
      <c r="H38" s="8"/>
      <c r="I38" s="106"/>
      <c r="J38" s="8" t="s">
        <v>281</v>
      </c>
    </row>
    <row r="39" spans="1:10" s="104" customFormat="1" ht="39.75" customHeight="1">
      <c r="A39" s="126">
        <f t="shared" si="1"/>
        <v>9</v>
      </c>
      <c r="B39" s="8" t="s">
        <v>298</v>
      </c>
      <c r="C39" s="141">
        <v>0.8</v>
      </c>
      <c r="D39" s="8" t="s">
        <v>279</v>
      </c>
      <c r="E39" s="8"/>
      <c r="F39" s="8" t="s">
        <v>11</v>
      </c>
      <c r="G39" s="8" t="s">
        <v>280</v>
      </c>
      <c r="H39" s="8"/>
      <c r="I39" s="106"/>
      <c r="J39" s="8" t="s">
        <v>281</v>
      </c>
    </row>
    <row r="40" spans="1:10" ht="38.25">
      <c r="A40" s="126">
        <f t="shared" si="1"/>
        <v>10</v>
      </c>
      <c r="B40" s="8" t="s">
        <v>328</v>
      </c>
      <c r="C40" s="172">
        <v>1</v>
      </c>
      <c r="D40" s="8" t="s">
        <v>279</v>
      </c>
      <c r="F40" s="8" t="s">
        <v>11</v>
      </c>
      <c r="G40" s="8" t="s">
        <v>280</v>
      </c>
      <c r="H40" s="156"/>
      <c r="I40" s="156"/>
      <c r="J40" s="8" t="s">
        <v>281</v>
      </c>
    </row>
    <row r="41" spans="1:10" s="33" customFormat="1" ht="38.25">
      <c r="A41" s="126">
        <f t="shared" si="1"/>
        <v>11</v>
      </c>
      <c r="B41" s="8" t="s">
        <v>803</v>
      </c>
      <c r="C41" s="278">
        <v>1.1000000000000001</v>
      </c>
      <c r="D41" s="8" t="s">
        <v>279</v>
      </c>
      <c r="F41" s="8" t="s">
        <v>11</v>
      </c>
      <c r="G41" s="8" t="s">
        <v>280</v>
      </c>
      <c r="H41" s="156"/>
      <c r="I41" s="156"/>
      <c r="J41" s="8" t="s">
        <v>281</v>
      </c>
    </row>
    <row r="42" spans="1:10" s="104" customFormat="1" ht="39.75" customHeight="1">
      <c r="A42" s="126">
        <f t="shared" si="1"/>
        <v>12</v>
      </c>
      <c r="B42" s="8" t="s">
        <v>329</v>
      </c>
      <c r="C42" s="141">
        <v>1.2</v>
      </c>
      <c r="D42" s="8" t="s">
        <v>279</v>
      </c>
      <c r="E42" s="8"/>
      <c r="F42" s="8" t="s">
        <v>11</v>
      </c>
      <c r="G42" s="8" t="s">
        <v>280</v>
      </c>
      <c r="H42" s="8"/>
      <c r="I42" s="106"/>
      <c r="J42" s="8" t="s">
        <v>281</v>
      </c>
    </row>
    <row r="43" spans="1:10" s="104" customFormat="1" ht="39.75" customHeight="1">
      <c r="A43" s="126">
        <f t="shared" si="1"/>
        <v>13</v>
      </c>
      <c r="B43" s="8" t="s">
        <v>753</v>
      </c>
      <c r="C43" s="141">
        <v>2.2000000000000002</v>
      </c>
      <c r="D43" s="8" t="s">
        <v>279</v>
      </c>
      <c r="E43" s="8"/>
      <c r="F43" s="8" t="s">
        <v>11</v>
      </c>
      <c r="G43" s="8" t="s">
        <v>280</v>
      </c>
      <c r="H43" s="8"/>
      <c r="I43" s="106"/>
      <c r="J43" s="8" t="s">
        <v>281</v>
      </c>
    </row>
    <row r="44" spans="1:10" s="104" customFormat="1" ht="39.75" customHeight="1">
      <c r="A44" s="126">
        <f t="shared" si="1"/>
        <v>14</v>
      </c>
      <c r="B44" s="8" t="s">
        <v>330</v>
      </c>
      <c r="C44" s="141">
        <v>0.3</v>
      </c>
      <c r="D44" s="8" t="s">
        <v>279</v>
      </c>
      <c r="E44" s="8"/>
      <c r="F44" s="8" t="s">
        <v>11</v>
      </c>
      <c r="G44" s="8" t="s">
        <v>280</v>
      </c>
      <c r="H44" s="8"/>
      <c r="I44" s="106"/>
      <c r="J44" s="8" t="s">
        <v>281</v>
      </c>
    </row>
    <row r="45" spans="1:10" s="104" customFormat="1" ht="39.75" customHeight="1">
      <c r="A45" s="126">
        <f t="shared" si="1"/>
        <v>15</v>
      </c>
      <c r="B45" s="8" t="s">
        <v>435</v>
      </c>
      <c r="C45" s="141">
        <v>1.2</v>
      </c>
      <c r="D45" s="8" t="s">
        <v>279</v>
      </c>
      <c r="E45" s="8"/>
      <c r="F45" s="8" t="s">
        <v>11</v>
      </c>
      <c r="G45" s="8" t="s">
        <v>280</v>
      </c>
      <c r="H45" s="8"/>
      <c r="I45" s="106"/>
      <c r="J45" s="8" t="s">
        <v>281</v>
      </c>
    </row>
    <row r="46" spans="1:10" s="104" customFormat="1" ht="39.75" customHeight="1">
      <c r="A46" s="126">
        <f t="shared" si="1"/>
        <v>16</v>
      </c>
      <c r="B46" s="8" t="s">
        <v>419</v>
      </c>
      <c r="C46" s="141">
        <v>1.5</v>
      </c>
      <c r="D46" s="8" t="s">
        <v>279</v>
      </c>
      <c r="E46" s="8"/>
      <c r="F46" s="8" t="s">
        <v>11</v>
      </c>
      <c r="G46" s="8" t="s">
        <v>280</v>
      </c>
      <c r="H46" s="8"/>
      <c r="I46" s="106"/>
      <c r="J46" s="8" t="s">
        <v>281</v>
      </c>
    </row>
    <row r="47" spans="1:10" s="104" customFormat="1" ht="39.75" customHeight="1">
      <c r="A47" s="126">
        <f t="shared" si="1"/>
        <v>17</v>
      </c>
      <c r="B47" s="10" t="s">
        <v>278</v>
      </c>
      <c r="C47" s="141">
        <v>2</v>
      </c>
      <c r="D47" s="8" t="s">
        <v>279</v>
      </c>
      <c r="E47" s="8"/>
      <c r="F47" s="8" t="s">
        <v>11</v>
      </c>
      <c r="G47" s="8" t="s">
        <v>459</v>
      </c>
      <c r="H47" s="8"/>
      <c r="I47" s="106"/>
      <c r="J47" s="8" t="s">
        <v>281</v>
      </c>
    </row>
    <row r="48" spans="1:10" s="104" customFormat="1" ht="39.75" customHeight="1">
      <c r="A48" s="126">
        <f t="shared" si="1"/>
        <v>18</v>
      </c>
      <c r="B48" s="10" t="s">
        <v>305</v>
      </c>
      <c r="C48" s="141">
        <v>0.5</v>
      </c>
      <c r="D48" s="8" t="s">
        <v>279</v>
      </c>
      <c r="E48" s="8"/>
      <c r="F48" s="8" t="s">
        <v>11</v>
      </c>
      <c r="G48" s="8" t="s">
        <v>280</v>
      </c>
      <c r="H48" s="8"/>
      <c r="I48" s="106"/>
      <c r="J48" s="8" t="s">
        <v>281</v>
      </c>
    </row>
    <row r="49" spans="1:10" s="104" customFormat="1" ht="39.75" customHeight="1">
      <c r="A49" s="126">
        <f t="shared" si="1"/>
        <v>19</v>
      </c>
      <c r="B49" s="8" t="s">
        <v>457</v>
      </c>
      <c r="C49" s="141">
        <v>1.1000000000000001</v>
      </c>
      <c r="D49" s="8" t="s">
        <v>279</v>
      </c>
      <c r="E49" s="8"/>
      <c r="F49" s="8" t="s">
        <v>11</v>
      </c>
      <c r="G49" s="8" t="s">
        <v>280</v>
      </c>
      <c r="H49" s="8"/>
      <c r="I49" s="106"/>
      <c r="J49" s="8" t="s">
        <v>281</v>
      </c>
    </row>
    <row r="50" spans="1:10" s="104" customFormat="1" ht="39.75" customHeight="1">
      <c r="A50" s="126">
        <f t="shared" si="1"/>
        <v>20</v>
      </c>
      <c r="B50" s="8" t="s">
        <v>458</v>
      </c>
      <c r="C50" s="141">
        <v>3</v>
      </c>
      <c r="D50" s="8" t="s">
        <v>279</v>
      </c>
      <c r="E50" s="8"/>
      <c r="F50" s="8" t="s">
        <v>11</v>
      </c>
      <c r="G50" s="8" t="s">
        <v>459</v>
      </c>
      <c r="H50" s="8"/>
      <c r="I50" s="106"/>
      <c r="J50" s="8" t="s">
        <v>281</v>
      </c>
    </row>
    <row r="51" spans="1:10" s="104" customFormat="1" ht="39.75" customHeight="1">
      <c r="A51" s="126">
        <f t="shared" si="1"/>
        <v>21</v>
      </c>
      <c r="B51" s="8" t="s">
        <v>458</v>
      </c>
      <c r="C51" s="141">
        <v>3</v>
      </c>
      <c r="D51" s="8" t="s">
        <v>279</v>
      </c>
      <c r="E51" s="8"/>
      <c r="F51" s="8" t="s">
        <v>11</v>
      </c>
      <c r="G51" s="8" t="s">
        <v>459</v>
      </c>
      <c r="H51" s="8"/>
      <c r="I51" s="106"/>
      <c r="J51" s="8" t="s">
        <v>281</v>
      </c>
    </row>
    <row r="52" spans="1:10" s="104" customFormat="1" ht="27" customHeight="1">
      <c r="A52" s="142">
        <v>21</v>
      </c>
      <c r="B52" s="40"/>
      <c r="C52" s="157">
        <f>SUM(C31:C51)</f>
        <v>25.7</v>
      </c>
      <c r="D52" s="8"/>
      <c r="E52" s="8"/>
      <c r="F52" s="8"/>
      <c r="G52" s="8"/>
      <c r="H52" s="8"/>
      <c r="I52" s="106"/>
      <c r="J52" s="8"/>
    </row>
    <row r="53" spans="1:10" s="104" customFormat="1" ht="18.75" customHeight="1">
      <c r="A53" s="142"/>
      <c r="B53" s="40"/>
      <c r="C53" s="143"/>
      <c r="D53" s="8"/>
      <c r="E53" s="8"/>
      <c r="F53" s="8"/>
      <c r="G53" s="8"/>
      <c r="H53" s="8"/>
      <c r="I53" s="106"/>
      <c r="J53" s="8"/>
    </row>
    <row r="54" spans="1:10" s="104" customFormat="1" ht="27" customHeight="1">
      <c r="A54" s="207" t="s">
        <v>49</v>
      </c>
      <c r="B54" s="251"/>
      <c r="C54" s="251"/>
      <c r="D54" s="251"/>
      <c r="E54" s="251"/>
      <c r="F54" s="251"/>
      <c r="G54" s="251"/>
      <c r="H54" s="251"/>
      <c r="I54" s="251"/>
      <c r="J54" s="252"/>
    </row>
    <row r="55" spans="1:10" s="37" customFormat="1" ht="41.25" customHeight="1">
      <c r="A55" s="10">
        <v>1</v>
      </c>
      <c r="B55" s="8" t="s">
        <v>787</v>
      </c>
      <c r="C55" s="28">
        <v>0.72760000000000002</v>
      </c>
      <c r="D55" s="8" t="s">
        <v>279</v>
      </c>
      <c r="E55" s="8"/>
      <c r="F55" s="8" t="s">
        <v>11</v>
      </c>
      <c r="G55" s="8" t="s">
        <v>295</v>
      </c>
      <c r="H55" s="8"/>
      <c r="I55" s="8"/>
      <c r="J55" s="109" t="s">
        <v>304</v>
      </c>
    </row>
    <row r="56" spans="1:10" s="37" customFormat="1" ht="40.5" customHeight="1">
      <c r="A56" s="10">
        <f>1+A55</f>
        <v>2</v>
      </c>
      <c r="B56" s="8" t="s">
        <v>319</v>
      </c>
      <c r="C56" s="28">
        <v>0.3</v>
      </c>
      <c r="D56" s="8" t="s">
        <v>279</v>
      </c>
      <c r="E56" s="8"/>
      <c r="F56" s="8" t="s">
        <v>11</v>
      </c>
      <c r="G56" s="8" t="s">
        <v>295</v>
      </c>
      <c r="H56" s="8"/>
      <c r="I56" s="8"/>
      <c r="J56" s="109" t="s">
        <v>304</v>
      </c>
    </row>
    <row r="57" spans="1:10" s="104" customFormat="1" ht="42" customHeight="1">
      <c r="A57" s="10">
        <f t="shared" ref="A57:A59" si="2">1+A56</f>
        <v>3</v>
      </c>
      <c r="B57" s="8" t="s">
        <v>407</v>
      </c>
      <c r="C57" s="28">
        <v>0.35</v>
      </c>
      <c r="D57" s="8" t="s">
        <v>279</v>
      </c>
      <c r="E57" s="8"/>
      <c r="F57" s="8" t="s">
        <v>11</v>
      </c>
      <c r="G57" s="8" t="s">
        <v>295</v>
      </c>
      <c r="H57" s="8"/>
      <c r="I57" s="8"/>
      <c r="J57" s="109" t="s">
        <v>304</v>
      </c>
    </row>
    <row r="58" spans="1:10" s="104" customFormat="1" ht="42" customHeight="1">
      <c r="A58" s="10">
        <f t="shared" si="2"/>
        <v>4</v>
      </c>
      <c r="B58" s="8" t="s">
        <v>436</v>
      </c>
      <c r="C58" s="28">
        <v>0.45</v>
      </c>
      <c r="D58" s="8" t="s">
        <v>279</v>
      </c>
      <c r="E58" s="8"/>
      <c r="F58" s="8" t="s">
        <v>11</v>
      </c>
      <c r="G58" s="8" t="s">
        <v>295</v>
      </c>
      <c r="H58" s="8"/>
      <c r="I58" s="8"/>
      <c r="J58" s="109" t="s">
        <v>304</v>
      </c>
    </row>
    <row r="59" spans="1:10" s="104" customFormat="1" ht="42" customHeight="1">
      <c r="A59" s="10">
        <f t="shared" si="2"/>
        <v>5</v>
      </c>
      <c r="B59" s="8" t="s">
        <v>804</v>
      </c>
      <c r="C59" s="28">
        <v>1.1000000000000001</v>
      </c>
      <c r="D59" s="8" t="s">
        <v>279</v>
      </c>
      <c r="E59" s="8"/>
      <c r="F59" s="8" t="s">
        <v>11</v>
      </c>
      <c r="G59" s="8" t="s">
        <v>295</v>
      </c>
      <c r="H59" s="8"/>
      <c r="I59" s="8"/>
      <c r="J59" s="109" t="s">
        <v>304</v>
      </c>
    </row>
    <row r="60" spans="1:10" s="104" customFormat="1" ht="18" customHeight="1">
      <c r="A60" s="99">
        <v>5</v>
      </c>
      <c r="B60" s="40"/>
      <c r="C60" s="143">
        <f>SUM(C55:C59)</f>
        <v>2.9276</v>
      </c>
      <c r="D60" s="8"/>
      <c r="E60" s="8"/>
      <c r="F60" s="8"/>
      <c r="G60" s="8"/>
      <c r="H60" s="8"/>
      <c r="I60" s="106"/>
      <c r="J60" s="8"/>
    </row>
    <row r="61" spans="1:10" s="104" customFormat="1" ht="13.5" customHeight="1">
      <c r="A61" s="48"/>
      <c r="B61" s="99"/>
      <c r="C61" s="111"/>
      <c r="D61" s="8"/>
      <c r="E61" s="8"/>
      <c r="F61" s="8"/>
      <c r="G61" s="8"/>
      <c r="H61" s="8"/>
      <c r="I61" s="106"/>
      <c r="J61" s="8"/>
    </row>
    <row r="62" spans="1:10" s="104" customFormat="1" ht="36" customHeight="1">
      <c r="A62" s="207" t="s">
        <v>52</v>
      </c>
      <c r="B62" s="229"/>
      <c r="C62" s="229"/>
      <c r="D62" s="229"/>
      <c r="E62" s="229"/>
      <c r="F62" s="229"/>
      <c r="G62" s="229"/>
      <c r="H62" s="229"/>
      <c r="I62" s="229"/>
      <c r="J62" s="230"/>
    </row>
    <row r="63" spans="1:10" s="104" customFormat="1" ht="43.5" customHeight="1">
      <c r="A63" s="10">
        <v>1</v>
      </c>
      <c r="B63" s="134" t="s">
        <v>293</v>
      </c>
      <c r="C63" s="109">
        <v>0.31</v>
      </c>
      <c r="D63" s="8" t="s">
        <v>279</v>
      </c>
      <c r="E63" s="8"/>
      <c r="F63" s="8" t="s">
        <v>11</v>
      </c>
      <c r="G63" s="120" t="s">
        <v>295</v>
      </c>
      <c r="H63" s="8"/>
      <c r="I63" s="186" t="s">
        <v>354</v>
      </c>
      <c r="J63" s="135" t="s">
        <v>53</v>
      </c>
    </row>
    <row r="64" spans="1:10" s="104" customFormat="1" ht="43.5" customHeight="1">
      <c r="A64" s="10">
        <f>A63+1</f>
        <v>2</v>
      </c>
      <c r="B64" s="134" t="s">
        <v>460</v>
      </c>
      <c r="C64" s="109">
        <v>0.37</v>
      </c>
      <c r="D64" s="8" t="s">
        <v>279</v>
      </c>
      <c r="E64" s="8"/>
      <c r="F64" s="8" t="s">
        <v>11</v>
      </c>
      <c r="G64" s="120" t="s">
        <v>295</v>
      </c>
      <c r="H64" s="8"/>
      <c r="I64" s="196" t="s">
        <v>354</v>
      </c>
      <c r="J64" s="135" t="s">
        <v>53</v>
      </c>
    </row>
    <row r="65" spans="1:10" s="104" customFormat="1" ht="43.5" customHeight="1">
      <c r="A65" s="10">
        <f t="shared" ref="A65:A70" si="3">A64+1</f>
        <v>3</v>
      </c>
      <c r="B65" s="134" t="s">
        <v>805</v>
      </c>
      <c r="C65" s="109">
        <v>0.08</v>
      </c>
      <c r="D65" s="8" t="s">
        <v>279</v>
      </c>
      <c r="E65" s="108" t="s">
        <v>807</v>
      </c>
      <c r="F65" s="8" t="s">
        <v>11</v>
      </c>
      <c r="G65" s="120" t="s">
        <v>295</v>
      </c>
      <c r="H65" s="8"/>
      <c r="I65" s="202"/>
      <c r="J65" s="135" t="s">
        <v>53</v>
      </c>
    </row>
    <row r="66" spans="1:10" s="104" customFormat="1" ht="43.5" customHeight="1">
      <c r="A66" s="10">
        <f t="shared" si="3"/>
        <v>4</v>
      </c>
      <c r="B66" s="134" t="s">
        <v>805</v>
      </c>
      <c r="C66" s="109">
        <v>0.39</v>
      </c>
      <c r="D66" s="8" t="s">
        <v>279</v>
      </c>
      <c r="E66" s="108" t="s">
        <v>808</v>
      </c>
      <c r="F66" s="8" t="s">
        <v>11</v>
      </c>
      <c r="G66" s="120" t="s">
        <v>295</v>
      </c>
      <c r="H66" s="8"/>
      <c r="I66" s="202"/>
      <c r="J66" s="135" t="s">
        <v>53</v>
      </c>
    </row>
    <row r="67" spans="1:10" s="104" customFormat="1" ht="43.5" customHeight="1">
      <c r="A67" s="10">
        <f t="shared" si="3"/>
        <v>5</v>
      </c>
      <c r="B67" s="134" t="s">
        <v>806</v>
      </c>
      <c r="C67" s="109">
        <v>0.42</v>
      </c>
      <c r="D67" s="8" t="s">
        <v>279</v>
      </c>
      <c r="E67" s="8"/>
      <c r="F67" s="8" t="s">
        <v>11</v>
      </c>
      <c r="G67" s="120" t="s">
        <v>295</v>
      </c>
      <c r="H67" s="8"/>
      <c r="I67" s="202"/>
      <c r="J67" s="135" t="s">
        <v>53</v>
      </c>
    </row>
    <row r="68" spans="1:10" s="104" customFormat="1" ht="43.5" customHeight="1">
      <c r="A68" s="10">
        <f t="shared" si="3"/>
        <v>6</v>
      </c>
      <c r="B68" s="10" t="s">
        <v>359</v>
      </c>
      <c r="C68" s="109">
        <v>3</v>
      </c>
      <c r="D68" s="8" t="s">
        <v>279</v>
      </c>
      <c r="E68" s="8"/>
      <c r="F68" s="8" t="s">
        <v>11</v>
      </c>
      <c r="G68" s="120" t="s">
        <v>295</v>
      </c>
      <c r="H68" s="8"/>
      <c r="I68" s="189" t="s">
        <v>354</v>
      </c>
      <c r="J68" s="135" t="s">
        <v>53</v>
      </c>
    </row>
    <row r="69" spans="1:10" s="104" customFormat="1" ht="43.5" customHeight="1">
      <c r="A69" s="10">
        <f t="shared" si="3"/>
        <v>7</v>
      </c>
      <c r="B69" s="10" t="s">
        <v>820</v>
      </c>
      <c r="C69" s="109">
        <v>2.8</v>
      </c>
      <c r="D69" s="8" t="s">
        <v>279</v>
      </c>
      <c r="E69" s="8"/>
      <c r="F69" s="8" t="s">
        <v>11</v>
      </c>
      <c r="G69" s="120" t="s">
        <v>295</v>
      </c>
      <c r="H69" s="8"/>
      <c r="I69" s="202" t="s">
        <v>354</v>
      </c>
      <c r="J69" s="135" t="s">
        <v>53</v>
      </c>
    </row>
    <row r="70" spans="1:10" s="104" customFormat="1" ht="43.5" customHeight="1">
      <c r="A70" s="10">
        <f t="shared" si="3"/>
        <v>8</v>
      </c>
      <c r="B70" s="10" t="s">
        <v>437</v>
      </c>
      <c r="C70" s="109">
        <v>0.32</v>
      </c>
      <c r="D70" s="8" t="s">
        <v>279</v>
      </c>
      <c r="E70" s="8"/>
      <c r="F70" s="8" t="s">
        <v>11</v>
      </c>
      <c r="G70" s="120" t="s">
        <v>295</v>
      </c>
      <c r="H70" s="8"/>
      <c r="I70" s="200" t="s">
        <v>354</v>
      </c>
      <c r="J70" s="135" t="s">
        <v>53</v>
      </c>
    </row>
    <row r="71" spans="1:10" s="104" customFormat="1" ht="43.5" customHeight="1">
      <c r="A71" s="10">
        <f t="shared" ref="A71:A89" si="4">A70+1</f>
        <v>9</v>
      </c>
      <c r="B71" s="10" t="s">
        <v>809</v>
      </c>
      <c r="C71" s="109">
        <v>3.83</v>
      </c>
      <c r="D71" s="8" t="s">
        <v>279</v>
      </c>
      <c r="E71" s="8"/>
      <c r="F71" s="8" t="s">
        <v>11</v>
      </c>
      <c r="G71" s="120" t="s">
        <v>295</v>
      </c>
      <c r="H71" s="8"/>
      <c r="I71" s="202"/>
      <c r="J71" s="135" t="s">
        <v>53</v>
      </c>
    </row>
    <row r="72" spans="1:10" s="104" customFormat="1" ht="43.5" customHeight="1">
      <c r="A72" s="10">
        <f t="shared" si="4"/>
        <v>10</v>
      </c>
      <c r="B72" s="10" t="s">
        <v>809</v>
      </c>
      <c r="C72" s="109">
        <v>0.59</v>
      </c>
      <c r="D72" s="8" t="s">
        <v>279</v>
      </c>
      <c r="E72" s="8"/>
      <c r="F72" s="8" t="s">
        <v>11</v>
      </c>
      <c r="G72" s="120" t="s">
        <v>295</v>
      </c>
      <c r="H72" s="8"/>
      <c r="I72" s="202"/>
      <c r="J72" s="135" t="s">
        <v>53</v>
      </c>
    </row>
    <row r="73" spans="1:10" s="104" customFormat="1" ht="43.5" customHeight="1">
      <c r="A73" s="10">
        <f t="shared" si="4"/>
        <v>11</v>
      </c>
      <c r="B73" s="10" t="s">
        <v>408</v>
      </c>
      <c r="C73" s="109">
        <v>2.0299999999999998</v>
      </c>
      <c r="D73" s="8" t="s">
        <v>279</v>
      </c>
      <c r="E73" s="8"/>
      <c r="F73" s="8" t="s">
        <v>11</v>
      </c>
      <c r="G73" s="120" t="s">
        <v>295</v>
      </c>
      <c r="H73" s="8"/>
      <c r="I73" s="193" t="s">
        <v>354</v>
      </c>
      <c r="J73" s="135" t="s">
        <v>53</v>
      </c>
    </row>
    <row r="74" spans="1:10" s="104" customFormat="1" ht="43.5" customHeight="1">
      <c r="A74" s="10">
        <f t="shared" si="4"/>
        <v>12</v>
      </c>
      <c r="B74" s="10" t="s">
        <v>461</v>
      </c>
      <c r="C74" s="109">
        <v>0.4</v>
      </c>
      <c r="D74" s="8" t="s">
        <v>279</v>
      </c>
      <c r="E74" s="8"/>
      <c r="F74" s="8" t="s">
        <v>11</v>
      </c>
      <c r="G74" s="120" t="s">
        <v>295</v>
      </c>
      <c r="H74" s="8"/>
      <c r="I74" s="200" t="s">
        <v>354</v>
      </c>
      <c r="J74" s="135" t="s">
        <v>53</v>
      </c>
    </row>
    <row r="75" spans="1:10" s="104" customFormat="1" ht="43.5" customHeight="1">
      <c r="A75" s="10">
        <f t="shared" si="4"/>
        <v>13</v>
      </c>
      <c r="B75" s="10" t="s">
        <v>810</v>
      </c>
      <c r="C75" s="109">
        <v>1.0798000000000001</v>
      </c>
      <c r="D75" s="8" t="s">
        <v>279</v>
      </c>
      <c r="E75" s="8"/>
      <c r="F75" s="8" t="s">
        <v>11</v>
      </c>
      <c r="G75" s="120" t="s">
        <v>295</v>
      </c>
      <c r="H75" s="8"/>
      <c r="I75" s="202" t="s">
        <v>354</v>
      </c>
      <c r="J75" s="135" t="s">
        <v>53</v>
      </c>
    </row>
    <row r="76" spans="1:10" s="104" customFormat="1" ht="43.5" customHeight="1">
      <c r="A76" s="10">
        <f t="shared" si="4"/>
        <v>14</v>
      </c>
      <c r="B76" s="10" t="s">
        <v>294</v>
      </c>
      <c r="C76" s="109">
        <v>0.04</v>
      </c>
      <c r="D76" s="8" t="s">
        <v>279</v>
      </c>
      <c r="E76" s="8"/>
      <c r="F76" s="8" t="s">
        <v>11</v>
      </c>
      <c r="G76" s="120" t="s">
        <v>295</v>
      </c>
      <c r="H76" s="8"/>
      <c r="I76" s="106"/>
      <c r="J76" s="135" t="s">
        <v>53</v>
      </c>
    </row>
    <row r="77" spans="1:10" s="104" customFormat="1" ht="43.5" customHeight="1">
      <c r="A77" s="10">
        <f t="shared" si="4"/>
        <v>15</v>
      </c>
      <c r="B77" s="10" t="s">
        <v>294</v>
      </c>
      <c r="C77" s="109">
        <v>0.17</v>
      </c>
      <c r="D77" s="8" t="s">
        <v>279</v>
      </c>
      <c r="E77" s="8"/>
      <c r="F77" s="8" t="s">
        <v>11</v>
      </c>
      <c r="G77" s="120" t="s">
        <v>295</v>
      </c>
      <c r="H77" s="8"/>
      <c r="I77" s="106"/>
      <c r="J77" s="135" t="s">
        <v>53</v>
      </c>
    </row>
    <row r="78" spans="1:10" s="104" customFormat="1" ht="43.5" customHeight="1">
      <c r="A78" s="10">
        <f t="shared" si="4"/>
        <v>16</v>
      </c>
      <c r="B78" s="8" t="s">
        <v>811</v>
      </c>
      <c r="C78" s="109">
        <v>0.99</v>
      </c>
      <c r="D78" s="8" t="s">
        <v>279</v>
      </c>
      <c r="E78" s="8"/>
      <c r="F78" s="8" t="s">
        <v>11</v>
      </c>
      <c r="G78" s="120" t="s">
        <v>295</v>
      </c>
      <c r="H78" s="8"/>
      <c r="I78" s="202" t="s">
        <v>354</v>
      </c>
      <c r="J78" s="135" t="s">
        <v>53</v>
      </c>
    </row>
    <row r="79" spans="1:10" s="104" customFormat="1" ht="43.5" customHeight="1">
      <c r="A79" s="10">
        <f t="shared" si="4"/>
        <v>17</v>
      </c>
      <c r="B79" s="10" t="s">
        <v>332</v>
      </c>
      <c r="C79" s="109">
        <v>0.8</v>
      </c>
      <c r="D79" s="8" t="s">
        <v>279</v>
      </c>
      <c r="E79" s="8"/>
      <c r="F79" s="8" t="s">
        <v>11</v>
      </c>
      <c r="G79" s="120" t="s">
        <v>295</v>
      </c>
      <c r="H79" s="8"/>
      <c r="I79" s="186" t="s">
        <v>354</v>
      </c>
      <c r="J79" s="135" t="s">
        <v>53</v>
      </c>
    </row>
    <row r="80" spans="1:10" s="104" customFormat="1" ht="43.5" customHeight="1">
      <c r="A80" s="10">
        <f t="shared" si="4"/>
        <v>18</v>
      </c>
      <c r="B80" s="10" t="s">
        <v>462</v>
      </c>
      <c r="C80" s="109">
        <v>0.3</v>
      </c>
      <c r="D80" s="8" t="s">
        <v>279</v>
      </c>
      <c r="E80" s="8"/>
      <c r="F80" s="8" t="s">
        <v>11</v>
      </c>
      <c r="G80" s="120" t="s">
        <v>295</v>
      </c>
      <c r="H80" s="8"/>
      <c r="I80" s="200" t="s">
        <v>354</v>
      </c>
      <c r="J80" s="135" t="s">
        <v>53</v>
      </c>
    </row>
    <row r="81" spans="1:10" s="104" customFormat="1" ht="43.5" customHeight="1">
      <c r="A81" s="10">
        <f t="shared" si="4"/>
        <v>19</v>
      </c>
      <c r="B81" s="10" t="s">
        <v>333</v>
      </c>
      <c r="C81" s="109">
        <v>0.81</v>
      </c>
      <c r="D81" s="8" t="s">
        <v>279</v>
      </c>
      <c r="E81" s="8"/>
      <c r="F81" s="8" t="s">
        <v>11</v>
      </c>
      <c r="G81" s="120" t="s">
        <v>295</v>
      </c>
      <c r="H81" s="8"/>
      <c r="I81" s="186" t="s">
        <v>354</v>
      </c>
      <c r="J81" s="135" t="s">
        <v>53</v>
      </c>
    </row>
    <row r="82" spans="1:10" s="104" customFormat="1" ht="43.5" customHeight="1">
      <c r="A82" s="10">
        <f t="shared" si="4"/>
        <v>20</v>
      </c>
      <c r="B82" s="10" t="s">
        <v>438</v>
      </c>
      <c r="C82" s="109">
        <v>1.42</v>
      </c>
      <c r="D82" s="8" t="s">
        <v>279</v>
      </c>
      <c r="E82" s="8"/>
      <c r="F82" s="8" t="s">
        <v>11</v>
      </c>
      <c r="G82" s="120" t="s">
        <v>295</v>
      </c>
      <c r="H82" s="8"/>
      <c r="I82" s="193" t="s">
        <v>354</v>
      </c>
      <c r="J82" s="135" t="s">
        <v>53</v>
      </c>
    </row>
    <row r="83" spans="1:10" s="104" customFormat="1" ht="43.5" customHeight="1">
      <c r="A83" s="10">
        <f t="shared" si="4"/>
        <v>21</v>
      </c>
      <c r="B83" s="10" t="s">
        <v>439</v>
      </c>
      <c r="C83" s="109">
        <v>0.26</v>
      </c>
      <c r="D83" s="8" t="s">
        <v>279</v>
      </c>
      <c r="E83" s="8"/>
      <c r="F83" s="8" t="s">
        <v>11</v>
      </c>
      <c r="G83" s="120" t="s">
        <v>295</v>
      </c>
      <c r="H83" s="8"/>
      <c r="I83" s="200" t="s">
        <v>354</v>
      </c>
      <c r="J83" s="135" t="s">
        <v>53</v>
      </c>
    </row>
    <row r="84" spans="1:10" s="104" customFormat="1" ht="43.5" customHeight="1">
      <c r="A84" s="10">
        <f t="shared" si="4"/>
        <v>22</v>
      </c>
      <c r="B84" s="10" t="s">
        <v>440</v>
      </c>
      <c r="C84" s="109">
        <v>2.7</v>
      </c>
      <c r="D84" s="8" t="s">
        <v>279</v>
      </c>
      <c r="E84" s="8"/>
      <c r="F84" s="8" t="s">
        <v>11</v>
      </c>
      <c r="G84" s="120" t="s">
        <v>295</v>
      </c>
      <c r="H84" s="8"/>
      <c r="I84" s="200" t="s">
        <v>354</v>
      </c>
      <c r="J84" s="135" t="s">
        <v>53</v>
      </c>
    </row>
    <row r="85" spans="1:10" s="104" customFormat="1" ht="43.5" customHeight="1">
      <c r="A85" s="10">
        <f t="shared" si="4"/>
        <v>23</v>
      </c>
      <c r="B85" s="8" t="s">
        <v>812</v>
      </c>
      <c r="C85" s="109">
        <v>2.9112</v>
      </c>
      <c r="D85" s="8" t="s">
        <v>279</v>
      </c>
      <c r="E85" s="108" t="s">
        <v>813</v>
      </c>
      <c r="F85" s="8" t="s">
        <v>11</v>
      </c>
      <c r="G85" s="120" t="s">
        <v>295</v>
      </c>
      <c r="H85" s="8"/>
      <c r="I85" s="202" t="s">
        <v>354</v>
      </c>
      <c r="J85" s="135" t="s">
        <v>53</v>
      </c>
    </row>
    <row r="86" spans="1:10" s="104" customFormat="1" ht="43.5" customHeight="1">
      <c r="A86" s="10">
        <f t="shared" si="4"/>
        <v>24</v>
      </c>
      <c r="B86" s="8" t="s">
        <v>814</v>
      </c>
      <c r="C86" s="109">
        <v>2.9173</v>
      </c>
      <c r="D86" s="8" t="s">
        <v>279</v>
      </c>
      <c r="E86" s="108" t="s">
        <v>816</v>
      </c>
      <c r="F86" s="8" t="s">
        <v>11</v>
      </c>
      <c r="G86" s="120" t="s">
        <v>295</v>
      </c>
      <c r="H86" s="8"/>
      <c r="I86" s="202"/>
      <c r="J86" s="135" t="s">
        <v>53</v>
      </c>
    </row>
    <row r="87" spans="1:10" s="104" customFormat="1" ht="43.5" customHeight="1">
      <c r="A87" s="10">
        <f t="shared" si="4"/>
        <v>25</v>
      </c>
      <c r="B87" s="8" t="s">
        <v>815</v>
      </c>
      <c r="C87" s="109">
        <v>1.8919999999999999</v>
      </c>
      <c r="D87" s="8" t="s">
        <v>279</v>
      </c>
      <c r="E87" s="108" t="s">
        <v>817</v>
      </c>
      <c r="F87" s="8" t="s">
        <v>11</v>
      </c>
      <c r="G87" s="120" t="s">
        <v>295</v>
      </c>
      <c r="H87" s="8"/>
      <c r="I87" s="202"/>
      <c r="J87" s="135" t="s">
        <v>53</v>
      </c>
    </row>
    <row r="88" spans="1:10" s="104" customFormat="1" ht="43.5" customHeight="1">
      <c r="A88" s="10">
        <f t="shared" si="4"/>
        <v>26</v>
      </c>
      <c r="B88" s="10" t="s">
        <v>818</v>
      </c>
      <c r="C88" s="109">
        <v>0.28000000000000003</v>
      </c>
      <c r="D88" s="8" t="s">
        <v>279</v>
      </c>
      <c r="E88" s="8"/>
      <c r="F88" s="8" t="s">
        <v>11</v>
      </c>
      <c r="G88" s="120" t="s">
        <v>295</v>
      </c>
      <c r="H88" s="8"/>
      <c r="I88" s="202" t="s">
        <v>354</v>
      </c>
      <c r="J88" s="135" t="s">
        <v>53</v>
      </c>
    </row>
    <row r="89" spans="1:10" s="104" customFormat="1" ht="43.5" customHeight="1">
      <c r="A89" s="10">
        <f t="shared" si="4"/>
        <v>27</v>
      </c>
      <c r="B89" s="10" t="s">
        <v>818</v>
      </c>
      <c r="C89" s="109">
        <v>0.28000000000000003</v>
      </c>
      <c r="D89" s="8" t="s">
        <v>279</v>
      </c>
      <c r="E89" s="108" t="s">
        <v>819</v>
      </c>
      <c r="F89" s="8" t="s">
        <v>11</v>
      </c>
      <c r="G89" s="120" t="s">
        <v>295</v>
      </c>
      <c r="H89" s="8"/>
      <c r="I89" s="202"/>
      <c r="J89" s="135" t="s">
        <v>53</v>
      </c>
    </row>
    <row r="90" spans="1:10" s="104" customFormat="1" ht="31.5" customHeight="1">
      <c r="A90" s="40">
        <v>27</v>
      </c>
      <c r="B90" s="40"/>
      <c r="C90" s="143">
        <f>SUM(C63:C89)</f>
        <v>31.390300000000003</v>
      </c>
      <c r="D90" s="8"/>
      <c r="E90" s="8"/>
      <c r="F90" s="8"/>
      <c r="G90" s="120"/>
      <c r="H90" s="8"/>
      <c r="I90" s="106"/>
      <c r="J90" s="135"/>
    </row>
    <row r="91" spans="1:10" s="104" customFormat="1" ht="31.5" customHeight="1">
      <c r="A91" s="207" t="s">
        <v>54</v>
      </c>
      <c r="B91" s="208"/>
      <c r="C91" s="208"/>
      <c r="D91" s="208"/>
      <c r="E91" s="208"/>
      <c r="F91" s="208"/>
      <c r="G91" s="208"/>
      <c r="H91" s="208"/>
      <c r="I91" s="208"/>
      <c r="J91" s="209"/>
    </row>
    <row r="92" spans="1:10" s="104" customFormat="1" ht="54" customHeight="1">
      <c r="A92" s="10">
        <v>1</v>
      </c>
      <c r="B92" s="134" t="s">
        <v>442</v>
      </c>
      <c r="C92" s="134">
        <v>0.3</v>
      </c>
      <c r="D92" s="8" t="s">
        <v>279</v>
      </c>
      <c r="E92" s="8"/>
      <c r="F92" s="8" t="s">
        <v>11</v>
      </c>
      <c r="G92" s="120" t="s">
        <v>295</v>
      </c>
      <c r="H92" s="8" t="s">
        <v>27</v>
      </c>
      <c r="I92" s="200" t="s">
        <v>354</v>
      </c>
      <c r="J92" s="135" t="s">
        <v>360</v>
      </c>
    </row>
    <row r="93" spans="1:10" s="104" customFormat="1" ht="54" customHeight="1">
      <c r="A93" s="10">
        <f>1+A92</f>
        <v>2</v>
      </c>
      <c r="B93" s="134" t="s">
        <v>760</v>
      </c>
      <c r="C93" s="134">
        <v>0.5</v>
      </c>
      <c r="D93" s="8" t="s">
        <v>279</v>
      </c>
      <c r="E93" s="8"/>
      <c r="F93" s="8" t="s">
        <v>11</v>
      </c>
      <c r="G93" s="120" t="s">
        <v>295</v>
      </c>
      <c r="H93" s="8" t="s">
        <v>27</v>
      </c>
      <c r="I93" s="200"/>
      <c r="J93" s="135" t="s">
        <v>360</v>
      </c>
    </row>
    <row r="94" spans="1:10" s="37" customFormat="1" ht="76.5">
      <c r="A94" s="10">
        <f t="shared" ref="A94:A112" si="5">1+A93</f>
        <v>3</v>
      </c>
      <c r="B94" s="134" t="s">
        <v>334</v>
      </c>
      <c r="C94" s="134">
        <v>0.3</v>
      </c>
      <c r="D94" s="8" t="s">
        <v>279</v>
      </c>
      <c r="E94" s="8"/>
      <c r="F94" s="8" t="s">
        <v>11</v>
      </c>
      <c r="G94" s="120" t="s">
        <v>295</v>
      </c>
      <c r="H94" s="8" t="s">
        <v>27</v>
      </c>
      <c r="I94" s="186" t="s">
        <v>354</v>
      </c>
      <c r="J94" s="135" t="s">
        <v>360</v>
      </c>
    </row>
    <row r="95" spans="1:10" s="37" customFormat="1" ht="76.5">
      <c r="A95" s="10">
        <f t="shared" si="5"/>
        <v>4</v>
      </c>
      <c r="B95" s="134" t="s">
        <v>420</v>
      </c>
      <c r="C95" s="134">
        <v>0.12</v>
      </c>
      <c r="D95" s="8" t="s">
        <v>279</v>
      </c>
      <c r="E95" s="8"/>
      <c r="F95" s="8" t="s">
        <v>11</v>
      </c>
      <c r="G95" s="120" t="s">
        <v>295</v>
      </c>
      <c r="H95" s="8" t="s">
        <v>27</v>
      </c>
      <c r="I95" s="189"/>
      <c r="J95" s="135" t="s">
        <v>360</v>
      </c>
    </row>
    <row r="96" spans="1:10" s="37" customFormat="1" ht="76.5">
      <c r="A96" s="10">
        <f t="shared" si="5"/>
        <v>5</v>
      </c>
      <c r="B96" s="134" t="s">
        <v>423</v>
      </c>
      <c r="C96" s="134">
        <v>0.53949999999999998</v>
      </c>
      <c r="D96" s="8" t="s">
        <v>279</v>
      </c>
      <c r="E96" s="8"/>
      <c r="F96" s="8" t="s">
        <v>11</v>
      </c>
      <c r="G96" s="120" t="s">
        <v>295</v>
      </c>
      <c r="H96" s="8" t="s">
        <v>27</v>
      </c>
      <c r="I96" s="186"/>
      <c r="J96" s="135" t="s">
        <v>360</v>
      </c>
    </row>
    <row r="97" spans="1:10" s="37" customFormat="1" ht="76.5">
      <c r="A97" s="10">
        <f t="shared" si="5"/>
        <v>6</v>
      </c>
      <c r="B97" s="134" t="s">
        <v>421</v>
      </c>
      <c r="C97" s="134">
        <v>0.3</v>
      </c>
      <c r="D97" s="8" t="s">
        <v>279</v>
      </c>
      <c r="E97" s="8"/>
      <c r="F97" s="8" t="s">
        <v>11</v>
      </c>
      <c r="G97" s="120" t="s">
        <v>295</v>
      </c>
      <c r="H97" s="8" t="s">
        <v>27</v>
      </c>
      <c r="I97" s="189"/>
      <c r="J97" s="135" t="s">
        <v>360</v>
      </c>
    </row>
    <row r="98" spans="1:10" s="37" customFormat="1" ht="76.5">
      <c r="A98" s="10">
        <f t="shared" si="5"/>
        <v>7</v>
      </c>
      <c r="B98" s="134" t="s">
        <v>422</v>
      </c>
      <c r="C98" s="134">
        <v>0.3</v>
      </c>
      <c r="D98" s="8" t="s">
        <v>279</v>
      </c>
      <c r="E98" s="8"/>
      <c r="F98" s="8" t="s">
        <v>11</v>
      </c>
      <c r="G98" s="120" t="s">
        <v>295</v>
      </c>
      <c r="H98" s="8" t="s">
        <v>27</v>
      </c>
      <c r="I98" s="189"/>
      <c r="J98" s="135" t="s">
        <v>360</v>
      </c>
    </row>
    <row r="99" spans="1:10" s="37" customFormat="1" ht="76.5">
      <c r="A99" s="10">
        <f t="shared" si="5"/>
        <v>8</v>
      </c>
      <c r="B99" s="134" t="s">
        <v>409</v>
      </c>
      <c r="C99" s="134">
        <v>0.18</v>
      </c>
      <c r="D99" s="8" t="s">
        <v>279</v>
      </c>
      <c r="E99" s="8"/>
      <c r="F99" s="8" t="s">
        <v>11</v>
      </c>
      <c r="G99" s="120" t="s">
        <v>295</v>
      </c>
      <c r="H99" s="8" t="s">
        <v>27</v>
      </c>
      <c r="I99" s="200" t="s">
        <v>354</v>
      </c>
      <c r="J99" s="135" t="s">
        <v>360</v>
      </c>
    </row>
    <row r="100" spans="1:10" s="37" customFormat="1" ht="76.5">
      <c r="A100" s="10">
        <f t="shared" si="5"/>
        <v>9</v>
      </c>
      <c r="B100" s="134" t="s">
        <v>757</v>
      </c>
      <c r="C100" s="134">
        <v>0.1</v>
      </c>
      <c r="D100" s="8" t="s">
        <v>279</v>
      </c>
      <c r="E100" s="108" t="s">
        <v>758</v>
      </c>
      <c r="F100" s="8" t="s">
        <v>11</v>
      </c>
      <c r="G100" s="120" t="s">
        <v>295</v>
      </c>
      <c r="H100" s="8" t="s">
        <v>27</v>
      </c>
      <c r="I100" s="200"/>
      <c r="J100" s="135" t="s">
        <v>360</v>
      </c>
    </row>
    <row r="101" spans="1:10" s="37" customFormat="1" ht="76.5">
      <c r="A101" s="10">
        <f t="shared" si="5"/>
        <v>10</v>
      </c>
      <c r="B101" s="134" t="s">
        <v>441</v>
      </c>
      <c r="C101" s="134">
        <v>0.37</v>
      </c>
      <c r="D101" s="8" t="s">
        <v>279</v>
      </c>
      <c r="E101" s="8"/>
      <c r="F101" s="8" t="s">
        <v>11</v>
      </c>
      <c r="G101" s="120" t="s">
        <v>295</v>
      </c>
      <c r="H101" s="8" t="s">
        <v>27</v>
      </c>
      <c r="I101" s="202" t="s">
        <v>354</v>
      </c>
      <c r="J101" s="135" t="s">
        <v>360</v>
      </c>
    </row>
    <row r="102" spans="1:10" s="37" customFormat="1" ht="76.5">
      <c r="A102" s="10">
        <f t="shared" si="5"/>
        <v>11</v>
      </c>
      <c r="B102" s="134" t="s">
        <v>383</v>
      </c>
      <c r="C102" s="134">
        <v>0.85</v>
      </c>
      <c r="D102" s="8" t="s">
        <v>279</v>
      </c>
      <c r="E102" s="8"/>
      <c r="F102" s="8" t="s">
        <v>11</v>
      </c>
      <c r="G102" s="120" t="s">
        <v>295</v>
      </c>
      <c r="H102" s="8" t="s">
        <v>27</v>
      </c>
      <c r="I102" s="186" t="s">
        <v>354</v>
      </c>
      <c r="J102" s="135" t="s">
        <v>360</v>
      </c>
    </row>
    <row r="103" spans="1:10" s="37" customFormat="1" ht="76.5">
      <c r="A103" s="10">
        <f t="shared" si="5"/>
        <v>12</v>
      </c>
      <c r="B103" s="134" t="s">
        <v>410</v>
      </c>
      <c r="C103" s="134">
        <v>0.5</v>
      </c>
      <c r="D103" s="8" t="s">
        <v>279</v>
      </c>
      <c r="E103" s="8"/>
      <c r="F103" s="8" t="s">
        <v>11</v>
      </c>
      <c r="G103" s="120" t="s">
        <v>295</v>
      </c>
      <c r="H103" s="8" t="s">
        <v>27</v>
      </c>
      <c r="I103" s="200" t="s">
        <v>354</v>
      </c>
      <c r="J103" s="135" t="s">
        <v>360</v>
      </c>
    </row>
    <row r="104" spans="1:10" s="37" customFormat="1" ht="76.5">
      <c r="A104" s="10">
        <f t="shared" si="5"/>
        <v>13</v>
      </c>
      <c r="B104" s="134" t="s">
        <v>754</v>
      </c>
      <c r="C104" s="134">
        <v>0.96189999999999998</v>
      </c>
      <c r="D104" s="8" t="s">
        <v>279</v>
      </c>
      <c r="E104" s="108" t="s">
        <v>756</v>
      </c>
      <c r="F104" s="8" t="s">
        <v>11</v>
      </c>
      <c r="G104" s="120" t="s">
        <v>295</v>
      </c>
      <c r="H104" s="8" t="s">
        <v>27</v>
      </c>
      <c r="I104" s="200"/>
      <c r="J104" s="135" t="s">
        <v>360</v>
      </c>
    </row>
    <row r="105" spans="1:10" s="37" customFormat="1" ht="76.5">
      <c r="A105" s="10">
        <f t="shared" si="5"/>
        <v>14</v>
      </c>
      <c r="B105" s="134" t="s">
        <v>821</v>
      </c>
      <c r="C105" s="134">
        <v>2</v>
      </c>
      <c r="D105" s="8" t="s">
        <v>279</v>
      </c>
      <c r="E105" s="108"/>
      <c r="F105" s="8" t="s">
        <v>11</v>
      </c>
      <c r="G105" s="120" t="s">
        <v>295</v>
      </c>
      <c r="H105" s="8" t="s">
        <v>27</v>
      </c>
      <c r="I105" s="202"/>
      <c r="J105" s="135" t="s">
        <v>360</v>
      </c>
    </row>
    <row r="106" spans="1:10" s="37" customFormat="1" ht="76.5">
      <c r="A106" s="10">
        <f t="shared" si="5"/>
        <v>15</v>
      </c>
      <c r="B106" s="134" t="s">
        <v>821</v>
      </c>
      <c r="C106" s="134">
        <v>2</v>
      </c>
      <c r="D106" s="8" t="s">
        <v>279</v>
      </c>
      <c r="E106" s="108"/>
      <c r="F106" s="8" t="s">
        <v>11</v>
      </c>
      <c r="G106" s="120" t="s">
        <v>295</v>
      </c>
      <c r="H106" s="8" t="s">
        <v>27</v>
      </c>
      <c r="I106" s="202"/>
      <c r="J106" s="135" t="s">
        <v>360</v>
      </c>
    </row>
    <row r="107" spans="1:10" s="37" customFormat="1" ht="76.5">
      <c r="A107" s="10">
        <f t="shared" si="5"/>
        <v>16</v>
      </c>
      <c r="B107" s="134" t="s">
        <v>821</v>
      </c>
      <c r="C107" s="134">
        <v>1</v>
      </c>
      <c r="D107" s="8" t="s">
        <v>279</v>
      </c>
      <c r="E107" s="108"/>
      <c r="F107" s="8" t="s">
        <v>11</v>
      </c>
      <c r="G107" s="120" t="s">
        <v>295</v>
      </c>
      <c r="H107" s="8" t="s">
        <v>27</v>
      </c>
      <c r="I107" s="202"/>
      <c r="J107" s="135" t="s">
        <v>360</v>
      </c>
    </row>
    <row r="108" spans="1:10" s="37" customFormat="1" ht="76.5">
      <c r="A108" s="10">
        <f t="shared" si="5"/>
        <v>17</v>
      </c>
      <c r="B108" s="134" t="s">
        <v>411</v>
      </c>
      <c r="C108" s="134">
        <v>0.11</v>
      </c>
      <c r="D108" s="8" t="s">
        <v>279</v>
      </c>
      <c r="E108" s="8"/>
      <c r="F108" s="8" t="s">
        <v>11</v>
      </c>
      <c r="G108" s="120" t="s">
        <v>295</v>
      </c>
      <c r="H108" s="8" t="s">
        <v>27</v>
      </c>
      <c r="I108" s="200" t="s">
        <v>354</v>
      </c>
      <c r="J108" s="135" t="s">
        <v>360</v>
      </c>
    </row>
    <row r="109" spans="1:10" s="37" customFormat="1" ht="76.5">
      <c r="A109" s="10">
        <f t="shared" si="5"/>
        <v>18</v>
      </c>
      <c r="B109" s="134" t="s">
        <v>759</v>
      </c>
      <c r="C109" s="134">
        <v>0.13</v>
      </c>
      <c r="D109" s="8" t="s">
        <v>279</v>
      </c>
      <c r="E109" s="8"/>
      <c r="F109" s="8" t="s">
        <v>11</v>
      </c>
      <c r="G109" s="120" t="s">
        <v>295</v>
      </c>
      <c r="H109" s="8" t="s">
        <v>27</v>
      </c>
      <c r="I109" s="200"/>
      <c r="J109" s="135" t="s">
        <v>360</v>
      </c>
    </row>
    <row r="110" spans="1:10" s="37" customFormat="1" ht="76.5">
      <c r="A110" s="10">
        <f t="shared" si="5"/>
        <v>19</v>
      </c>
      <c r="B110" s="134" t="s">
        <v>412</v>
      </c>
      <c r="C110" s="134">
        <v>0.28000000000000003</v>
      </c>
      <c r="D110" s="8" t="s">
        <v>279</v>
      </c>
      <c r="E110" s="8"/>
      <c r="F110" s="8" t="s">
        <v>11</v>
      </c>
      <c r="G110" s="120" t="s">
        <v>295</v>
      </c>
      <c r="H110" s="8" t="s">
        <v>27</v>
      </c>
      <c r="I110" s="200" t="s">
        <v>354</v>
      </c>
      <c r="J110" s="135" t="s">
        <v>360</v>
      </c>
    </row>
    <row r="111" spans="1:10" s="37" customFormat="1" ht="76.5">
      <c r="A111" s="10">
        <f t="shared" si="5"/>
        <v>20</v>
      </c>
      <c r="B111" s="134" t="s">
        <v>443</v>
      </c>
      <c r="C111" s="134">
        <v>0.28000000000000003</v>
      </c>
      <c r="D111" s="8" t="s">
        <v>279</v>
      </c>
      <c r="E111" s="108" t="s">
        <v>755</v>
      </c>
      <c r="F111" s="8" t="s">
        <v>11</v>
      </c>
      <c r="G111" s="120" t="s">
        <v>295</v>
      </c>
      <c r="H111" s="8" t="s">
        <v>27</v>
      </c>
      <c r="I111" s="193"/>
      <c r="J111" s="135" t="s">
        <v>360</v>
      </c>
    </row>
    <row r="112" spans="1:10" s="37" customFormat="1" ht="76.5">
      <c r="A112" s="10">
        <f t="shared" si="5"/>
        <v>21</v>
      </c>
      <c r="B112" s="134" t="s">
        <v>424</v>
      </c>
      <c r="C112" s="134">
        <v>0.33</v>
      </c>
      <c r="D112" s="8" t="s">
        <v>279</v>
      </c>
      <c r="E112" s="8"/>
      <c r="F112" s="8" t="s">
        <v>11</v>
      </c>
      <c r="G112" s="120" t="s">
        <v>295</v>
      </c>
      <c r="H112" s="8" t="s">
        <v>27</v>
      </c>
      <c r="I112" s="202" t="s">
        <v>354</v>
      </c>
      <c r="J112" s="135" t="s">
        <v>360</v>
      </c>
    </row>
    <row r="113" spans="1:10" s="104" customFormat="1" ht="21.75" customHeight="1">
      <c r="A113" s="58">
        <v>21</v>
      </c>
      <c r="B113" s="67"/>
      <c r="C113" s="160">
        <f>SUM(C92:C112)</f>
        <v>11.4514</v>
      </c>
      <c r="D113" s="88"/>
      <c r="E113" s="72"/>
      <c r="F113" s="48"/>
      <c r="G113" s="48"/>
      <c r="H113" s="48"/>
      <c r="I113" s="132"/>
      <c r="J113" s="89"/>
    </row>
    <row r="114" spans="1:10" s="104" customFormat="1" ht="24" customHeight="1">
      <c r="A114" s="207" t="s">
        <v>55</v>
      </c>
      <c r="B114" s="208"/>
      <c r="C114" s="208"/>
      <c r="D114" s="208"/>
      <c r="E114" s="208"/>
      <c r="F114" s="208"/>
      <c r="G114" s="208"/>
      <c r="H114" s="208"/>
      <c r="I114" s="208"/>
      <c r="J114" s="209"/>
    </row>
    <row r="115" spans="1:10" s="104" customFormat="1" ht="50.25" customHeight="1">
      <c r="A115" s="180">
        <v>1</v>
      </c>
      <c r="B115" s="198" t="s">
        <v>463</v>
      </c>
      <c r="C115" s="28">
        <v>0.5</v>
      </c>
      <c r="D115" s="8" t="s">
        <v>279</v>
      </c>
      <c r="E115" s="8"/>
      <c r="F115" s="8" t="s">
        <v>11</v>
      </c>
      <c r="G115" s="120" t="s">
        <v>295</v>
      </c>
      <c r="H115" s="10"/>
      <c r="I115" s="8" t="s">
        <v>270</v>
      </c>
      <c r="J115" s="8" t="s">
        <v>56</v>
      </c>
    </row>
    <row r="116" spans="1:10" s="104" customFormat="1" ht="52.5" customHeight="1">
      <c r="A116" s="10">
        <f>A115+1</f>
        <v>2</v>
      </c>
      <c r="B116" s="10" t="s">
        <v>306</v>
      </c>
      <c r="C116" s="28">
        <v>0.5</v>
      </c>
      <c r="D116" s="8" t="s">
        <v>279</v>
      </c>
      <c r="E116" s="8"/>
      <c r="F116" s="8" t="s">
        <v>11</v>
      </c>
      <c r="G116" s="120" t="s">
        <v>295</v>
      </c>
      <c r="H116" s="156"/>
      <c r="J116" s="8" t="s">
        <v>56</v>
      </c>
    </row>
    <row r="117" spans="1:10" s="104" customFormat="1" ht="52.5" customHeight="1">
      <c r="A117" s="10">
        <f t="shared" ref="A117:A132" si="6">A116+1</f>
        <v>3</v>
      </c>
      <c r="B117" s="10" t="s">
        <v>376</v>
      </c>
      <c r="C117" s="28">
        <v>1.5</v>
      </c>
      <c r="D117" s="8" t="s">
        <v>279</v>
      </c>
      <c r="E117" s="8"/>
      <c r="F117" s="8" t="s">
        <v>11</v>
      </c>
      <c r="G117" s="120" t="s">
        <v>295</v>
      </c>
      <c r="H117" s="156"/>
      <c r="I117" s="8" t="s">
        <v>270</v>
      </c>
      <c r="J117" s="8" t="s">
        <v>56</v>
      </c>
    </row>
    <row r="118" spans="1:10" s="104" customFormat="1" ht="52.5" customHeight="1">
      <c r="A118" s="10">
        <f>A117+1</f>
        <v>4</v>
      </c>
      <c r="B118" s="10" t="s">
        <v>377</v>
      </c>
      <c r="C118" s="28">
        <v>0.5</v>
      </c>
      <c r="D118" s="8" t="s">
        <v>279</v>
      </c>
      <c r="E118" s="8"/>
      <c r="F118" s="8" t="s">
        <v>11</v>
      </c>
      <c r="G118" s="120" t="s">
        <v>295</v>
      </c>
      <c r="H118" s="156"/>
      <c r="I118" s="8" t="s">
        <v>270</v>
      </c>
      <c r="J118" s="8" t="s">
        <v>56</v>
      </c>
    </row>
    <row r="119" spans="1:10" s="104" customFormat="1" ht="52.5" customHeight="1">
      <c r="A119" s="10">
        <f t="shared" si="6"/>
        <v>5</v>
      </c>
      <c r="B119" s="10" t="s">
        <v>378</v>
      </c>
      <c r="C119" s="28">
        <v>0.56000000000000005</v>
      </c>
      <c r="D119" s="8" t="s">
        <v>279</v>
      </c>
      <c r="E119" s="8"/>
      <c r="F119" s="8" t="s">
        <v>11</v>
      </c>
      <c r="G119" s="120" t="s">
        <v>295</v>
      </c>
      <c r="H119" s="156"/>
      <c r="I119" s="8" t="s">
        <v>270</v>
      </c>
      <c r="J119" s="8" t="s">
        <v>56</v>
      </c>
    </row>
    <row r="120" spans="1:10" s="104" customFormat="1" ht="52.5" customHeight="1">
      <c r="A120" s="10">
        <f t="shared" si="6"/>
        <v>6</v>
      </c>
      <c r="B120" s="10" t="s">
        <v>379</v>
      </c>
      <c r="C120" s="28">
        <v>0.6</v>
      </c>
      <c r="D120" s="8" t="s">
        <v>279</v>
      </c>
      <c r="E120" s="8"/>
      <c r="F120" s="8" t="s">
        <v>11</v>
      </c>
      <c r="G120" s="120" t="s">
        <v>295</v>
      </c>
      <c r="H120" s="156"/>
      <c r="I120" s="8" t="s">
        <v>270</v>
      </c>
      <c r="J120" s="8" t="s">
        <v>56</v>
      </c>
    </row>
    <row r="121" spans="1:10" s="104" customFormat="1" ht="52.5" customHeight="1">
      <c r="A121" s="10">
        <f t="shared" si="6"/>
        <v>7</v>
      </c>
      <c r="B121" s="10" t="s">
        <v>823</v>
      </c>
      <c r="C121" s="28">
        <v>0.13</v>
      </c>
      <c r="D121" s="8" t="s">
        <v>279</v>
      </c>
      <c r="E121" s="8"/>
      <c r="F121" s="8" t="s">
        <v>11</v>
      </c>
      <c r="G121" s="120" t="s">
        <v>295</v>
      </c>
      <c r="H121" s="156"/>
      <c r="I121" s="8"/>
      <c r="J121" s="8" t="s">
        <v>56</v>
      </c>
    </row>
    <row r="122" spans="1:10" s="104" customFormat="1" ht="52.5" customHeight="1">
      <c r="A122" s="10">
        <f t="shared" si="6"/>
        <v>8</v>
      </c>
      <c r="B122" s="10" t="s">
        <v>380</v>
      </c>
      <c r="C122" s="28">
        <v>0.5</v>
      </c>
      <c r="D122" s="8" t="s">
        <v>279</v>
      </c>
      <c r="E122" s="8"/>
      <c r="F122" s="8" t="s">
        <v>11</v>
      </c>
      <c r="G122" s="120" t="s">
        <v>295</v>
      </c>
      <c r="H122" s="156"/>
      <c r="I122" s="8" t="s">
        <v>270</v>
      </c>
      <c r="J122" s="8" t="s">
        <v>56</v>
      </c>
    </row>
    <row r="123" spans="1:10" s="104" customFormat="1" ht="53.25" customHeight="1">
      <c r="A123" s="10">
        <f t="shared" si="6"/>
        <v>9</v>
      </c>
      <c r="B123" s="10" t="s">
        <v>335</v>
      </c>
      <c r="C123" s="28">
        <v>0.8</v>
      </c>
      <c r="D123" s="8" t="s">
        <v>279</v>
      </c>
      <c r="E123" s="8"/>
      <c r="F123" s="8" t="s">
        <v>11</v>
      </c>
      <c r="G123" s="120" t="s">
        <v>295</v>
      </c>
      <c r="H123" s="10"/>
      <c r="I123" s="8" t="s">
        <v>270</v>
      </c>
      <c r="J123" s="8" t="s">
        <v>56</v>
      </c>
    </row>
    <row r="124" spans="1:10" s="104" customFormat="1" ht="53.25" customHeight="1">
      <c r="A124" s="10">
        <f t="shared" si="6"/>
        <v>10</v>
      </c>
      <c r="B124" s="10" t="s">
        <v>822</v>
      </c>
      <c r="C124" s="28">
        <v>0.4</v>
      </c>
      <c r="D124" s="8" t="s">
        <v>279</v>
      </c>
      <c r="E124" s="8"/>
      <c r="F124" s="8" t="s">
        <v>11</v>
      </c>
      <c r="G124" s="120" t="s">
        <v>295</v>
      </c>
      <c r="H124" s="10"/>
      <c r="I124" s="8"/>
      <c r="J124" s="8" t="s">
        <v>56</v>
      </c>
    </row>
    <row r="125" spans="1:10" s="104" customFormat="1" ht="53.25" customHeight="1">
      <c r="A125" s="10">
        <f t="shared" si="6"/>
        <v>11</v>
      </c>
      <c r="B125" s="10" t="s">
        <v>444</v>
      </c>
      <c r="C125" s="28">
        <v>0.24</v>
      </c>
      <c r="D125" s="8" t="s">
        <v>279</v>
      </c>
      <c r="E125" s="8"/>
      <c r="F125" s="8" t="s">
        <v>11</v>
      </c>
      <c r="G125" s="120" t="s">
        <v>295</v>
      </c>
      <c r="H125" s="10"/>
      <c r="I125" s="8" t="s">
        <v>270</v>
      </c>
      <c r="J125" s="8" t="s">
        <v>56</v>
      </c>
    </row>
    <row r="126" spans="1:10" s="104" customFormat="1" ht="53.25" customHeight="1">
      <c r="A126" s="10">
        <f t="shared" si="6"/>
        <v>12</v>
      </c>
      <c r="B126" s="10" t="s">
        <v>824</v>
      </c>
      <c r="C126" s="28">
        <v>0.24</v>
      </c>
      <c r="D126" s="8" t="s">
        <v>279</v>
      </c>
      <c r="E126" s="8"/>
      <c r="F126" s="8" t="s">
        <v>11</v>
      </c>
      <c r="G126" s="120" t="s">
        <v>295</v>
      </c>
      <c r="H126" s="10"/>
      <c r="I126" s="8" t="s">
        <v>270</v>
      </c>
      <c r="J126" s="8" t="s">
        <v>56</v>
      </c>
    </row>
    <row r="127" spans="1:10" s="104" customFormat="1" ht="53.25" customHeight="1">
      <c r="A127" s="10">
        <f t="shared" si="6"/>
        <v>13</v>
      </c>
      <c r="B127" s="10" t="s">
        <v>825</v>
      </c>
      <c r="C127" s="28">
        <v>0.56000000000000005</v>
      </c>
      <c r="D127" s="8" t="s">
        <v>279</v>
      </c>
      <c r="E127" s="8"/>
      <c r="F127" s="8" t="s">
        <v>11</v>
      </c>
      <c r="G127" s="120" t="s">
        <v>295</v>
      </c>
      <c r="H127" s="10"/>
      <c r="I127" s="8"/>
      <c r="J127" s="8" t="s">
        <v>56</v>
      </c>
    </row>
    <row r="128" spans="1:10" s="104" customFormat="1" ht="53.25" customHeight="1">
      <c r="A128" s="10">
        <f t="shared" si="6"/>
        <v>14</v>
      </c>
      <c r="B128" s="8" t="s">
        <v>826</v>
      </c>
      <c r="C128" s="28">
        <v>0.15</v>
      </c>
      <c r="D128" s="8" t="s">
        <v>279</v>
      </c>
      <c r="E128" s="8"/>
      <c r="F128" s="8" t="s">
        <v>11</v>
      </c>
      <c r="G128" s="120" t="s">
        <v>295</v>
      </c>
      <c r="H128" s="10"/>
      <c r="I128" s="10"/>
      <c r="J128" s="8" t="s">
        <v>56</v>
      </c>
    </row>
    <row r="129" spans="1:10" s="104" customFormat="1" ht="53.25" customHeight="1">
      <c r="A129" s="10">
        <f t="shared" si="6"/>
        <v>15</v>
      </c>
      <c r="B129" s="8" t="s">
        <v>827</v>
      </c>
      <c r="C129" s="28">
        <v>0.36</v>
      </c>
      <c r="D129" s="8" t="s">
        <v>279</v>
      </c>
      <c r="E129" s="8"/>
      <c r="F129" s="8" t="s">
        <v>11</v>
      </c>
      <c r="G129" s="120" t="s">
        <v>295</v>
      </c>
      <c r="H129" s="10"/>
      <c r="I129" s="10"/>
      <c r="J129" s="8" t="s">
        <v>56</v>
      </c>
    </row>
    <row r="130" spans="1:10" s="104" customFormat="1" ht="53.25" customHeight="1">
      <c r="A130" s="10">
        <f t="shared" si="6"/>
        <v>16</v>
      </c>
      <c r="B130" s="8" t="s">
        <v>381</v>
      </c>
      <c r="C130" s="28">
        <v>0.52</v>
      </c>
      <c r="D130" s="8" t="s">
        <v>279</v>
      </c>
      <c r="E130" s="8"/>
      <c r="F130" s="8" t="s">
        <v>11</v>
      </c>
      <c r="G130" s="120" t="s">
        <v>295</v>
      </c>
      <c r="H130" s="10"/>
      <c r="I130" s="10"/>
      <c r="J130" s="8" t="s">
        <v>56</v>
      </c>
    </row>
    <row r="131" spans="1:10" s="104" customFormat="1" ht="53.25" customHeight="1">
      <c r="A131" s="10">
        <f t="shared" si="6"/>
        <v>17</v>
      </c>
      <c r="B131" s="8" t="s">
        <v>445</v>
      </c>
      <c r="C131" s="28">
        <v>0.15</v>
      </c>
      <c r="D131" s="8" t="s">
        <v>279</v>
      </c>
      <c r="E131" s="8"/>
      <c r="F131" s="8" t="s">
        <v>11</v>
      </c>
      <c r="G131" s="120" t="s">
        <v>295</v>
      </c>
      <c r="H131" s="10"/>
      <c r="I131" s="8" t="s">
        <v>270</v>
      </c>
      <c r="J131" s="8" t="s">
        <v>56</v>
      </c>
    </row>
    <row r="132" spans="1:10" s="104" customFormat="1" ht="53.25" customHeight="1">
      <c r="A132" s="10">
        <f t="shared" si="6"/>
        <v>18</v>
      </c>
      <c r="B132" s="10" t="s">
        <v>361</v>
      </c>
      <c r="C132" s="28">
        <v>0.15</v>
      </c>
      <c r="D132" s="8" t="s">
        <v>279</v>
      </c>
      <c r="E132" s="8"/>
      <c r="F132" s="8" t="s">
        <v>11</v>
      </c>
      <c r="G132" s="120" t="s">
        <v>295</v>
      </c>
      <c r="H132" s="10"/>
      <c r="I132" s="8"/>
      <c r="J132" s="8" t="s">
        <v>56</v>
      </c>
    </row>
    <row r="133" spans="1:10" s="104" customFormat="1" ht="19.5" customHeight="1">
      <c r="A133" s="40">
        <v>18</v>
      </c>
      <c r="B133" s="158"/>
      <c r="C133" s="160">
        <f>SUM(C115:C132)</f>
        <v>8.360000000000003</v>
      </c>
      <c r="D133" s="8"/>
      <c r="E133" s="8"/>
      <c r="F133" s="8"/>
      <c r="G133" s="8"/>
      <c r="H133" s="8"/>
      <c r="I133" s="106"/>
      <c r="J133" s="8"/>
    </row>
    <row r="134" spans="1:10" s="104" customFormat="1" ht="30.75" customHeight="1">
      <c r="A134" s="253" t="s">
        <v>57</v>
      </c>
      <c r="B134" s="254"/>
      <c r="C134" s="254"/>
      <c r="D134" s="254"/>
      <c r="E134" s="254"/>
      <c r="F134" s="254"/>
      <c r="G134" s="254"/>
      <c r="H134" s="254"/>
      <c r="I134" s="254"/>
      <c r="J134" s="255"/>
    </row>
    <row r="135" spans="1:10" s="104" customFormat="1" ht="30.75" customHeight="1">
      <c r="A135" s="279">
        <v>1</v>
      </c>
      <c r="B135" s="8" t="s">
        <v>830</v>
      </c>
      <c r="C135" s="109">
        <v>0.9</v>
      </c>
      <c r="D135" s="8" t="s">
        <v>279</v>
      </c>
      <c r="E135" s="8"/>
      <c r="F135" s="8" t="s">
        <v>11</v>
      </c>
      <c r="G135" s="8" t="s">
        <v>295</v>
      </c>
      <c r="H135" s="156"/>
      <c r="I135" s="202"/>
      <c r="J135" s="202" t="s">
        <v>310</v>
      </c>
    </row>
    <row r="136" spans="1:10" s="104" customFormat="1" ht="30.75" customHeight="1">
      <c r="A136" s="202">
        <f t="shared" ref="A136:A185" si="7">A135+1</f>
        <v>2</v>
      </c>
      <c r="B136" s="8" t="s">
        <v>464</v>
      </c>
      <c r="C136" s="109">
        <v>0.3</v>
      </c>
      <c r="D136" s="8" t="s">
        <v>279</v>
      </c>
      <c r="E136" s="108" t="s">
        <v>828</v>
      </c>
      <c r="F136" s="8" t="s">
        <v>11</v>
      </c>
      <c r="G136" s="8" t="s">
        <v>295</v>
      </c>
      <c r="H136" s="156"/>
      <c r="I136" s="197"/>
      <c r="J136" s="197" t="s">
        <v>310</v>
      </c>
    </row>
    <row r="137" spans="1:10" s="104" customFormat="1" ht="42.75" customHeight="1">
      <c r="A137" s="197">
        <f t="shared" si="7"/>
        <v>3</v>
      </c>
      <c r="B137" s="8" t="s">
        <v>307</v>
      </c>
      <c r="C137" s="109">
        <v>1.52</v>
      </c>
      <c r="D137" s="8" t="s">
        <v>279</v>
      </c>
      <c r="E137" s="8"/>
      <c r="F137" s="8" t="s">
        <v>11</v>
      </c>
      <c r="G137" s="8" t="s">
        <v>295</v>
      </c>
      <c r="H137" s="156"/>
      <c r="I137" s="167" t="s">
        <v>270</v>
      </c>
      <c r="J137" s="131" t="s">
        <v>310</v>
      </c>
    </row>
    <row r="138" spans="1:10" s="104" customFormat="1" ht="42.75" customHeight="1">
      <c r="A138" s="167">
        <f t="shared" si="7"/>
        <v>4</v>
      </c>
      <c r="B138" s="8" t="s">
        <v>337</v>
      </c>
      <c r="C138" s="109">
        <v>1</v>
      </c>
      <c r="D138" s="8" t="s">
        <v>279</v>
      </c>
      <c r="E138" s="8"/>
      <c r="F138" s="8" t="s">
        <v>11</v>
      </c>
      <c r="G138" s="8" t="s">
        <v>295</v>
      </c>
      <c r="H138" s="156"/>
      <c r="I138" s="182" t="s">
        <v>270</v>
      </c>
      <c r="J138" s="167" t="s">
        <v>310</v>
      </c>
    </row>
    <row r="139" spans="1:10" s="104" customFormat="1" ht="42.75" customHeight="1">
      <c r="A139" s="167">
        <f>A138+1</f>
        <v>5</v>
      </c>
      <c r="B139" s="184" t="s">
        <v>351</v>
      </c>
      <c r="C139" s="109">
        <v>1.4</v>
      </c>
      <c r="D139" s="8" t="s">
        <v>279</v>
      </c>
      <c r="E139" s="8"/>
      <c r="F139" s="8" t="s">
        <v>11</v>
      </c>
      <c r="G139" s="8" t="s">
        <v>295</v>
      </c>
      <c r="H139" s="156"/>
      <c r="I139" s="182" t="s">
        <v>270</v>
      </c>
      <c r="J139" s="167" t="s">
        <v>310</v>
      </c>
    </row>
    <row r="140" spans="1:10" s="104" customFormat="1" ht="42.75" customHeight="1">
      <c r="A140" s="186">
        <f t="shared" ref="A140:A143" si="8">A139+1</f>
        <v>6</v>
      </c>
      <c r="B140" s="8" t="s">
        <v>413</v>
      </c>
      <c r="C140" s="109">
        <v>0.55000000000000004</v>
      </c>
      <c r="D140" s="8" t="s">
        <v>279</v>
      </c>
      <c r="E140" s="8"/>
      <c r="F140" s="8" t="s">
        <v>11</v>
      </c>
      <c r="G140" s="8" t="s">
        <v>295</v>
      </c>
      <c r="H140" s="156"/>
      <c r="I140" s="197"/>
      <c r="J140" s="186" t="s">
        <v>310</v>
      </c>
    </row>
    <row r="141" spans="1:10" s="104" customFormat="1" ht="42.75" customHeight="1">
      <c r="A141" s="189">
        <f t="shared" si="8"/>
        <v>7</v>
      </c>
      <c r="B141" s="8" t="s">
        <v>425</v>
      </c>
      <c r="C141" s="109">
        <v>1</v>
      </c>
      <c r="D141" s="8" t="s">
        <v>279</v>
      </c>
      <c r="E141" s="8"/>
      <c r="F141" s="8" t="s">
        <v>11</v>
      </c>
      <c r="G141" s="8" t="s">
        <v>295</v>
      </c>
      <c r="H141" s="156"/>
      <c r="I141" s="197" t="s">
        <v>270</v>
      </c>
      <c r="J141" s="189" t="s">
        <v>310</v>
      </c>
    </row>
    <row r="142" spans="1:10" s="104" customFormat="1" ht="42.75" customHeight="1">
      <c r="A142" s="202">
        <f t="shared" si="8"/>
        <v>8</v>
      </c>
      <c r="B142" s="8" t="s">
        <v>336</v>
      </c>
      <c r="C142" s="109">
        <v>0.35</v>
      </c>
      <c r="D142" s="8" t="s">
        <v>279</v>
      </c>
      <c r="E142" s="8"/>
      <c r="F142" s="8" t="s">
        <v>11</v>
      </c>
      <c r="G142" s="8" t="s">
        <v>295</v>
      </c>
      <c r="H142" s="156"/>
      <c r="I142" s="186" t="s">
        <v>270</v>
      </c>
      <c r="J142" s="167" t="s">
        <v>310</v>
      </c>
    </row>
    <row r="143" spans="1:10" s="104" customFormat="1" ht="42.75" customHeight="1">
      <c r="A143" s="202">
        <f t="shared" si="8"/>
        <v>9</v>
      </c>
      <c r="B143" s="8" t="s">
        <v>362</v>
      </c>
      <c r="C143" s="109">
        <v>0.45</v>
      </c>
      <c r="D143" s="8" t="s">
        <v>279</v>
      </c>
      <c r="E143" s="8"/>
      <c r="F143" s="8" t="s">
        <v>11</v>
      </c>
      <c r="G143" s="8" t="s">
        <v>295</v>
      </c>
      <c r="H143" s="156"/>
      <c r="I143" s="186" t="s">
        <v>270</v>
      </c>
      <c r="J143" s="169" t="s">
        <v>310</v>
      </c>
    </row>
    <row r="144" spans="1:10" s="104" customFormat="1" ht="42.75" customHeight="1">
      <c r="A144" s="169">
        <f t="shared" si="7"/>
        <v>10</v>
      </c>
      <c r="B144" s="8" t="s">
        <v>362</v>
      </c>
      <c r="C144" s="109">
        <v>0.09</v>
      </c>
      <c r="D144" s="8" t="s">
        <v>279</v>
      </c>
      <c r="E144" s="8"/>
      <c r="F144" s="8" t="s">
        <v>11</v>
      </c>
      <c r="G144" s="8" t="s">
        <v>295</v>
      </c>
      <c r="H144" s="156"/>
      <c r="I144" s="186" t="s">
        <v>270</v>
      </c>
      <c r="J144" s="169" t="s">
        <v>310</v>
      </c>
    </row>
    <row r="145" spans="1:10" s="104" customFormat="1" ht="42.75" customHeight="1">
      <c r="A145" s="186">
        <f t="shared" si="7"/>
        <v>11</v>
      </c>
      <c r="B145" s="8" t="s">
        <v>414</v>
      </c>
      <c r="C145" s="109">
        <v>0.8</v>
      </c>
      <c r="D145" s="8" t="s">
        <v>279</v>
      </c>
      <c r="E145" s="8"/>
      <c r="F145" s="8" t="s">
        <v>11</v>
      </c>
      <c r="G145" s="8" t="s">
        <v>295</v>
      </c>
      <c r="H145" s="156"/>
      <c r="I145" s="186"/>
      <c r="J145" s="186" t="s">
        <v>310</v>
      </c>
    </row>
    <row r="146" spans="1:10" s="104" customFormat="1" ht="42.75" customHeight="1">
      <c r="A146" s="195">
        <f t="shared" si="7"/>
        <v>12</v>
      </c>
      <c r="B146" s="8" t="s">
        <v>446</v>
      </c>
      <c r="C146" s="109">
        <v>0.62</v>
      </c>
      <c r="D146" s="8" t="s">
        <v>279</v>
      </c>
      <c r="E146" s="8"/>
      <c r="F146" s="8" t="s">
        <v>11</v>
      </c>
      <c r="G146" s="8" t="s">
        <v>295</v>
      </c>
      <c r="H146" s="156"/>
      <c r="I146" s="197" t="s">
        <v>270</v>
      </c>
      <c r="J146" s="195" t="s">
        <v>310</v>
      </c>
    </row>
    <row r="147" spans="1:10" s="104" customFormat="1" ht="42.75" customHeight="1">
      <c r="A147" s="200">
        <f t="shared" si="7"/>
        <v>13</v>
      </c>
      <c r="B147" s="8" t="s">
        <v>761</v>
      </c>
      <c r="C147" s="109">
        <v>0.25</v>
      </c>
      <c r="D147" s="8" t="s">
        <v>279</v>
      </c>
      <c r="E147" s="8"/>
      <c r="F147" s="8" t="s">
        <v>11</v>
      </c>
      <c r="G147" s="8" t="s">
        <v>295</v>
      </c>
      <c r="H147" s="156"/>
      <c r="I147" s="202"/>
      <c r="J147" s="200" t="s">
        <v>310</v>
      </c>
    </row>
    <row r="148" spans="1:10" s="104" customFormat="1" ht="102">
      <c r="A148" s="202">
        <f t="shared" si="7"/>
        <v>14</v>
      </c>
      <c r="B148" s="8" t="s">
        <v>829</v>
      </c>
      <c r="C148" s="109">
        <v>0.59</v>
      </c>
      <c r="D148" s="120" t="s">
        <v>28</v>
      </c>
      <c r="E148" s="8"/>
      <c r="F148" s="8" t="s">
        <v>11</v>
      </c>
      <c r="G148" s="8" t="s">
        <v>295</v>
      </c>
      <c r="H148" s="156"/>
      <c r="I148" s="120" t="s">
        <v>292</v>
      </c>
      <c r="J148" s="202" t="s">
        <v>310</v>
      </c>
    </row>
    <row r="149" spans="1:10" s="104" customFormat="1" ht="63.75">
      <c r="A149" s="202">
        <f t="shared" si="7"/>
        <v>15</v>
      </c>
      <c r="B149" s="8" t="s">
        <v>837</v>
      </c>
      <c r="C149" s="109">
        <v>0.55959999999999999</v>
      </c>
      <c r="D149" s="8" t="s">
        <v>279</v>
      </c>
      <c r="E149" s="8"/>
      <c r="F149" s="8" t="s">
        <v>11</v>
      </c>
      <c r="G149" s="8" t="s">
        <v>295</v>
      </c>
      <c r="H149" s="156"/>
      <c r="I149" s="202"/>
      <c r="J149" s="202" t="s">
        <v>310</v>
      </c>
    </row>
    <row r="150" spans="1:10" s="104" customFormat="1" ht="63.75">
      <c r="A150" s="202">
        <f t="shared" si="7"/>
        <v>16</v>
      </c>
      <c r="B150" s="8" t="s">
        <v>834</v>
      </c>
      <c r="C150" s="109">
        <v>1.0407999999999999</v>
      </c>
      <c r="D150" s="8" t="s">
        <v>279</v>
      </c>
      <c r="E150" s="8"/>
      <c r="F150" s="8" t="s">
        <v>11</v>
      </c>
      <c r="G150" s="8" t="s">
        <v>295</v>
      </c>
      <c r="H150" s="156"/>
      <c r="I150" s="202"/>
      <c r="J150" s="202" t="s">
        <v>310</v>
      </c>
    </row>
    <row r="151" spans="1:10" s="104" customFormat="1" ht="42.75" customHeight="1">
      <c r="A151" s="202">
        <f t="shared" si="7"/>
        <v>17</v>
      </c>
      <c r="B151" s="184" t="s">
        <v>338</v>
      </c>
      <c r="C151" s="192">
        <v>1.55</v>
      </c>
      <c r="D151" s="184" t="s">
        <v>279</v>
      </c>
      <c r="E151" s="8"/>
      <c r="F151" s="8" t="s">
        <v>11</v>
      </c>
      <c r="G151" s="8" t="s">
        <v>295</v>
      </c>
      <c r="H151" s="156"/>
      <c r="I151" s="182" t="s">
        <v>270</v>
      </c>
      <c r="J151" s="167" t="s">
        <v>310</v>
      </c>
    </row>
    <row r="152" spans="1:10" s="104" customFormat="1" ht="42.75" customHeight="1">
      <c r="A152" s="200">
        <f t="shared" si="7"/>
        <v>18</v>
      </c>
      <c r="B152" s="184" t="s">
        <v>465</v>
      </c>
      <c r="C152" s="192">
        <v>2</v>
      </c>
      <c r="D152" s="8" t="s">
        <v>279</v>
      </c>
      <c r="E152" s="8"/>
      <c r="F152" s="8" t="s">
        <v>11</v>
      </c>
      <c r="G152" s="8" t="s">
        <v>295</v>
      </c>
      <c r="H152" s="156"/>
      <c r="I152" s="195"/>
      <c r="J152" s="195" t="s">
        <v>310</v>
      </c>
    </row>
    <row r="153" spans="1:10" s="104" customFormat="1" ht="42.75" customHeight="1">
      <c r="A153" s="200">
        <f t="shared" si="7"/>
        <v>19</v>
      </c>
      <c r="B153" s="8" t="s">
        <v>447</v>
      </c>
      <c r="C153" s="109">
        <v>1</v>
      </c>
      <c r="D153" s="8" t="s">
        <v>279</v>
      </c>
      <c r="E153" s="8"/>
      <c r="F153" s="8" t="s">
        <v>11</v>
      </c>
      <c r="G153" s="8" t="s">
        <v>295</v>
      </c>
      <c r="H153" s="156"/>
      <c r="I153" s="195"/>
      <c r="J153" s="195" t="s">
        <v>310</v>
      </c>
    </row>
    <row r="154" spans="1:10" s="104" customFormat="1" ht="42.75" customHeight="1">
      <c r="A154" s="202">
        <f t="shared" si="7"/>
        <v>20</v>
      </c>
      <c r="B154" s="8" t="s">
        <v>832</v>
      </c>
      <c r="C154" s="109">
        <v>0.54</v>
      </c>
      <c r="D154" s="8" t="s">
        <v>279</v>
      </c>
      <c r="E154" s="8"/>
      <c r="F154" s="8" t="s">
        <v>11</v>
      </c>
      <c r="G154" s="8" t="s">
        <v>295</v>
      </c>
      <c r="H154" s="156"/>
      <c r="I154" s="202"/>
      <c r="J154" s="202" t="s">
        <v>310</v>
      </c>
    </row>
    <row r="155" spans="1:10" s="104" customFormat="1" ht="42.75" customHeight="1">
      <c r="A155" s="202">
        <f t="shared" si="7"/>
        <v>21</v>
      </c>
      <c r="B155" s="8" t="s">
        <v>427</v>
      </c>
      <c r="C155" s="109">
        <v>0.7</v>
      </c>
      <c r="D155" s="8" t="s">
        <v>279</v>
      </c>
      <c r="E155" s="8"/>
      <c r="F155" s="8" t="s">
        <v>11</v>
      </c>
      <c r="G155" s="8" t="s">
        <v>295</v>
      </c>
      <c r="H155" s="156"/>
      <c r="I155" s="197" t="s">
        <v>270</v>
      </c>
      <c r="J155" s="189" t="s">
        <v>310</v>
      </c>
    </row>
    <row r="156" spans="1:10" s="104" customFormat="1" ht="42.75" customHeight="1">
      <c r="A156" s="197">
        <f t="shared" si="7"/>
        <v>22</v>
      </c>
      <c r="B156" s="8" t="s">
        <v>426</v>
      </c>
      <c r="C156" s="109">
        <v>1</v>
      </c>
      <c r="D156" s="8" t="s">
        <v>279</v>
      </c>
      <c r="E156" s="8"/>
      <c r="F156" s="8" t="s">
        <v>11</v>
      </c>
      <c r="G156" s="8" t="s">
        <v>295</v>
      </c>
      <c r="H156" s="156"/>
      <c r="I156" s="197" t="s">
        <v>270</v>
      </c>
      <c r="J156" s="189" t="s">
        <v>310</v>
      </c>
    </row>
    <row r="157" spans="1:10" s="104" customFormat="1" ht="42.75" customHeight="1">
      <c r="A157" s="197">
        <f t="shared" si="7"/>
        <v>23</v>
      </c>
      <c r="B157" s="8" t="s">
        <v>448</v>
      </c>
      <c r="C157" s="109">
        <v>2</v>
      </c>
      <c r="D157" s="8" t="s">
        <v>279</v>
      </c>
      <c r="E157" s="8"/>
      <c r="F157" s="8" t="s">
        <v>11</v>
      </c>
      <c r="G157" s="8" t="s">
        <v>295</v>
      </c>
      <c r="H157" s="156"/>
      <c r="I157" s="202" t="s">
        <v>270</v>
      </c>
      <c r="J157" s="195" t="s">
        <v>310</v>
      </c>
    </row>
    <row r="158" spans="1:10" s="104" customFormat="1" ht="42.75" customHeight="1">
      <c r="A158" s="197">
        <f t="shared" si="7"/>
        <v>24</v>
      </c>
      <c r="B158" s="8" t="s">
        <v>415</v>
      </c>
      <c r="C158" s="109">
        <v>0.3</v>
      </c>
      <c r="D158" s="8" t="s">
        <v>279</v>
      </c>
      <c r="E158" s="8"/>
      <c r="F158" s="8" t="s">
        <v>11</v>
      </c>
      <c r="G158" s="8" t="s">
        <v>295</v>
      </c>
      <c r="H158" s="156"/>
      <c r="I158" s="186"/>
      <c r="J158" s="186" t="s">
        <v>310</v>
      </c>
    </row>
    <row r="159" spans="1:10" s="104" customFormat="1" ht="42.75" customHeight="1">
      <c r="A159" s="197">
        <f t="shared" si="7"/>
        <v>25</v>
      </c>
      <c r="B159" s="8" t="s">
        <v>308</v>
      </c>
      <c r="C159" s="109">
        <v>0.28000000000000003</v>
      </c>
      <c r="D159" s="8" t="s">
        <v>279</v>
      </c>
      <c r="E159" s="8"/>
      <c r="F159" s="8" t="s">
        <v>11</v>
      </c>
      <c r="G159" s="8" t="s">
        <v>295</v>
      </c>
      <c r="H159" s="156"/>
      <c r="I159" s="167" t="s">
        <v>270</v>
      </c>
      <c r="J159" s="131" t="s">
        <v>310</v>
      </c>
    </row>
    <row r="160" spans="1:10" s="104" customFormat="1" ht="42.75" customHeight="1">
      <c r="A160" s="197">
        <f t="shared" si="7"/>
        <v>26</v>
      </c>
      <c r="B160" s="8" t="s">
        <v>308</v>
      </c>
      <c r="C160" s="109">
        <v>0.62</v>
      </c>
      <c r="D160" s="8" t="s">
        <v>279</v>
      </c>
      <c r="E160" s="8"/>
      <c r="F160" s="8" t="s">
        <v>11</v>
      </c>
      <c r="G160" s="8" t="s">
        <v>295</v>
      </c>
      <c r="H160" s="156"/>
      <c r="I160" s="167" t="s">
        <v>270</v>
      </c>
      <c r="J160" s="131" t="s">
        <v>310</v>
      </c>
    </row>
    <row r="161" spans="1:10" s="104" customFormat="1" ht="42.75" customHeight="1">
      <c r="A161" s="197">
        <f t="shared" si="7"/>
        <v>27</v>
      </c>
      <c r="B161" s="8" t="s">
        <v>308</v>
      </c>
      <c r="C161" s="109">
        <v>0.8</v>
      </c>
      <c r="D161" s="8" t="s">
        <v>279</v>
      </c>
      <c r="E161" s="8"/>
      <c r="F161" s="8" t="s">
        <v>11</v>
      </c>
      <c r="G161" s="8" t="s">
        <v>295</v>
      </c>
      <c r="H161" s="156"/>
      <c r="I161" s="186" t="s">
        <v>270</v>
      </c>
      <c r="J161" s="169" t="s">
        <v>310</v>
      </c>
    </row>
    <row r="162" spans="1:10" s="104" customFormat="1" ht="42.75" customHeight="1">
      <c r="A162" s="197">
        <f t="shared" si="7"/>
        <v>28</v>
      </c>
      <c r="B162" s="8" t="s">
        <v>308</v>
      </c>
      <c r="C162" s="109">
        <v>1.1000000000000001</v>
      </c>
      <c r="D162" s="8" t="s">
        <v>279</v>
      </c>
      <c r="E162" s="8"/>
      <c r="F162" s="8" t="s">
        <v>11</v>
      </c>
      <c r="G162" s="8" t="s">
        <v>295</v>
      </c>
      <c r="H162" s="156"/>
      <c r="I162" s="182"/>
      <c r="J162" s="182" t="s">
        <v>310</v>
      </c>
    </row>
    <row r="163" spans="1:10" s="104" customFormat="1" ht="42.75" customHeight="1">
      <c r="A163" s="197">
        <f t="shared" si="7"/>
        <v>29</v>
      </c>
      <c r="B163" s="8" t="s">
        <v>309</v>
      </c>
      <c r="C163" s="109">
        <v>1.8</v>
      </c>
      <c r="D163" s="8" t="s">
        <v>279</v>
      </c>
      <c r="E163" s="8"/>
      <c r="F163" s="8" t="s">
        <v>11</v>
      </c>
      <c r="G163" s="8" t="s">
        <v>295</v>
      </c>
      <c r="H163" s="131"/>
      <c r="I163" s="167" t="s">
        <v>270</v>
      </c>
      <c r="J163" s="131" t="s">
        <v>310</v>
      </c>
    </row>
    <row r="164" spans="1:10" s="104" customFormat="1" ht="42.75" customHeight="1">
      <c r="A164" s="197">
        <f t="shared" si="7"/>
        <v>30</v>
      </c>
      <c r="B164" s="8" t="s">
        <v>320</v>
      </c>
      <c r="C164" s="109">
        <v>0.94</v>
      </c>
      <c r="D164" s="8" t="s">
        <v>279</v>
      </c>
      <c r="E164" s="8"/>
      <c r="F164" s="8" t="s">
        <v>11</v>
      </c>
      <c r="G164" s="8" t="s">
        <v>295</v>
      </c>
      <c r="H164" s="165"/>
      <c r="I164" s="167" t="s">
        <v>270</v>
      </c>
      <c r="J164" s="165" t="s">
        <v>310</v>
      </c>
    </row>
    <row r="165" spans="1:10" s="104" customFormat="1" ht="42.75" customHeight="1">
      <c r="A165" s="197">
        <f t="shared" si="7"/>
        <v>31</v>
      </c>
      <c r="B165" s="8" t="s">
        <v>466</v>
      </c>
      <c r="C165" s="109">
        <v>0.5</v>
      </c>
      <c r="D165" s="8" t="s">
        <v>279</v>
      </c>
      <c r="E165" s="8"/>
      <c r="F165" s="8" t="s">
        <v>11</v>
      </c>
      <c r="G165" s="8" t="s">
        <v>295</v>
      </c>
      <c r="H165" s="197"/>
      <c r="I165" s="197"/>
      <c r="J165" s="197" t="s">
        <v>310</v>
      </c>
    </row>
    <row r="166" spans="1:10" s="104" customFormat="1" ht="42.75" customHeight="1">
      <c r="A166" s="197">
        <f t="shared" si="7"/>
        <v>32</v>
      </c>
      <c r="B166" s="8" t="s">
        <v>467</v>
      </c>
      <c r="C166" s="109">
        <v>0.3</v>
      </c>
      <c r="D166" s="8" t="s">
        <v>279</v>
      </c>
      <c r="E166" s="8"/>
      <c r="F166" s="8" t="s">
        <v>11</v>
      </c>
      <c r="G166" s="8" t="s">
        <v>295</v>
      </c>
      <c r="H166" s="197"/>
      <c r="I166" s="197"/>
      <c r="J166" s="197" t="s">
        <v>310</v>
      </c>
    </row>
    <row r="167" spans="1:10" s="104" customFormat="1" ht="42.75" customHeight="1">
      <c r="A167" s="197">
        <f t="shared" si="7"/>
        <v>33</v>
      </c>
      <c r="B167" s="184" t="s">
        <v>831</v>
      </c>
      <c r="C167" s="109">
        <v>0.04</v>
      </c>
      <c r="D167" s="8" t="s">
        <v>358</v>
      </c>
      <c r="E167" s="8"/>
      <c r="F167" s="8"/>
      <c r="G167" s="8" t="s">
        <v>271</v>
      </c>
      <c r="H167" s="169"/>
      <c r="I167" s="182" t="s">
        <v>270</v>
      </c>
      <c r="J167" s="169" t="s">
        <v>310</v>
      </c>
    </row>
    <row r="168" spans="1:10" s="104" customFormat="1" ht="42.75" customHeight="1">
      <c r="A168" s="197">
        <f t="shared" si="7"/>
        <v>34</v>
      </c>
      <c r="B168" s="184" t="s">
        <v>321</v>
      </c>
      <c r="C168" s="109">
        <v>0.5</v>
      </c>
      <c r="D168" s="8" t="s">
        <v>279</v>
      </c>
      <c r="E168" s="8"/>
      <c r="F168" s="8" t="s">
        <v>11</v>
      </c>
      <c r="G168" s="8" t="s">
        <v>295</v>
      </c>
      <c r="H168" s="197"/>
      <c r="I168" s="197"/>
      <c r="J168" s="197" t="s">
        <v>310</v>
      </c>
    </row>
    <row r="169" spans="1:10" s="104" customFormat="1" ht="42.75" customHeight="1">
      <c r="A169" s="197">
        <f t="shared" si="7"/>
        <v>35</v>
      </c>
      <c r="B169" s="184" t="s">
        <v>322</v>
      </c>
      <c r="C169" s="109">
        <v>1.25</v>
      </c>
      <c r="D169" s="8" t="s">
        <v>279</v>
      </c>
      <c r="E169" s="8"/>
      <c r="F169" s="8" t="s">
        <v>11</v>
      </c>
      <c r="G169" s="8" t="s">
        <v>295</v>
      </c>
      <c r="H169" s="165"/>
      <c r="I169" s="167" t="s">
        <v>270</v>
      </c>
      <c r="J169" s="165" t="s">
        <v>310</v>
      </c>
    </row>
    <row r="170" spans="1:10" s="104" customFormat="1" ht="42.75" customHeight="1">
      <c r="A170" s="197">
        <f t="shared" si="7"/>
        <v>36</v>
      </c>
      <c r="B170" s="8" t="s">
        <v>323</v>
      </c>
      <c r="C170" s="109">
        <v>0.16</v>
      </c>
      <c r="D170" s="8" t="s">
        <v>279</v>
      </c>
      <c r="E170" s="8"/>
      <c r="F170" s="8" t="s">
        <v>11</v>
      </c>
      <c r="G170" s="8" t="s">
        <v>295</v>
      </c>
      <c r="H170" s="165"/>
      <c r="I170" s="182" t="s">
        <v>270</v>
      </c>
      <c r="J170" s="165" t="s">
        <v>310</v>
      </c>
    </row>
    <row r="171" spans="1:10" s="104" customFormat="1" ht="42.75" customHeight="1">
      <c r="A171" s="202">
        <f t="shared" si="7"/>
        <v>37</v>
      </c>
      <c r="B171" s="8" t="s">
        <v>836</v>
      </c>
      <c r="C171" s="109">
        <v>0.18</v>
      </c>
      <c r="D171" s="8" t="s">
        <v>279</v>
      </c>
      <c r="E171" s="8"/>
      <c r="F171" s="8" t="s">
        <v>11</v>
      </c>
      <c r="G171" s="8" t="s">
        <v>295</v>
      </c>
      <c r="H171" s="202"/>
      <c r="I171" s="202"/>
      <c r="J171" s="202" t="s">
        <v>310</v>
      </c>
    </row>
    <row r="172" spans="1:10" s="104" customFormat="1" ht="42.75" customHeight="1">
      <c r="A172" s="202">
        <f t="shared" si="7"/>
        <v>38</v>
      </c>
      <c r="B172" s="8" t="s">
        <v>363</v>
      </c>
      <c r="C172" s="109">
        <v>0.35</v>
      </c>
      <c r="D172" s="8" t="s">
        <v>279</v>
      </c>
      <c r="E172" s="8"/>
      <c r="F172" s="8" t="s">
        <v>11</v>
      </c>
      <c r="G172" s="8" t="s">
        <v>295</v>
      </c>
      <c r="H172" s="169"/>
      <c r="I172" s="189" t="s">
        <v>270</v>
      </c>
      <c r="J172" s="169" t="s">
        <v>310</v>
      </c>
    </row>
    <row r="173" spans="1:10" s="104" customFormat="1" ht="42.75" customHeight="1">
      <c r="A173" s="202">
        <f t="shared" si="7"/>
        <v>39</v>
      </c>
      <c r="B173" s="8" t="s">
        <v>364</v>
      </c>
      <c r="C173" s="109">
        <v>1.6</v>
      </c>
      <c r="D173" s="8" t="s">
        <v>279</v>
      </c>
      <c r="E173" s="8"/>
      <c r="F173" s="8" t="s">
        <v>11</v>
      </c>
      <c r="G173" s="8" t="s">
        <v>295</v>
      </c>
      <c r="H173" s="169"/>
      <c r="I173" s="182" t="s">
        <v>270</v>
      </c>
      <c r="J173" s="169" t="s">
        <v>310</v>
      </c>
    </row>
    <row r="174" spans="1:10" s="104" customFormat="1" ht="42.75" customHeight="1">
      <c r="A174" s="197">
        <f t="shared" si="7"/>
        <v>40</v>
      </c>
      <c r="B174" s="8" t="s">
        <v>364</v>
      </c>
      <c r="C174" s="109">
        <v>0.59</v>
      </c>
      <c r="D174" s="8" t="s">
        <v>279</v>
      </c>
      <c r="E174" s="8"/>
      <c r="F174" s="8" t="s">
        <v>11</v>
      </c>
      <c r="G174" s="8" t="s">
        <v>295</v>
      </c>
      <c r="H174" s="169"/>
      <c r="I174" s="182" t="s">
        <v>270</v>
      </c>
      <c r="J174" s="169" t="s">
        <v>310</v>
      </c>
    </row>
    <row r="175" spans="1:10" s="104" customFormat="1" ht="42.75" customHeight="1">
      <c r="A175" s="202">
        <f t="shared" si="7"/>
        <v>41</v>
      </c>
      <c r="B175" s="184" t="s">
        <v>835</v>
      </c>
      <c r="C175" s="109">
        <v>0.5</v>
      </c>
      <c r="D175" s="8" t="s">
        <v>279</v>
      </c>
      <c r="E175" s="8"/>
      <c r="F175" s="8" t="s">
        <v>11</v>
      </c>
      <c r="G175" s="8" t="s">
        <v>295</v>
      </c>
      <c r="H175" s="202"/>
      <c r="I175" s="202"/>
      <c r="J175" s="202" t="s">
        <v>310</v>
      </c>
    </row>
    <row r="176" spans="1:10" s="104" customFormat="1" ht="42.75" customHeight="1">
      <c r="A176" s="202">
        <f t="shared" si="7"/>
        <v>42</v>
      </c>
      <c r="B176" s="8" t="s">
        <v>762</v>
      </c>
      <c r="C176" s="109">
        <v>3</v>
      </c>
      <c r="D176" s="8" t="s">
        <v>279</v>
      </c>
      <c r="E176" s="8"/>
      <c r="F176" s="8" t="s">
        <v>11</v>
      </c>
      <c r="G176" s="8" t="s">
        <v>295</v>
      </c>
      <c r="H176" s="200"/>
      <c r="I176" s="200"/>
      <c r="J176" s="200" t="s">
        <v>310</v>
      </c>
    </row>
    <row r="177" spans="1:10" s="104" customFormat="1" ht="42.75" customHeight="1">
      <c r="A177" s="200">
        <f t="shared" si="7"/>
        <v>43</v>
      </c>
      <c r="B177" s="184" t="s">
        <v>468</v>
      </c>
      <c r="C177" s="109">
        <v>0.26</v>
      </c>
      <c r="D177" s="8" t="s">
        <v>279</v>
      </c>
      <c r="E177" s="8"/>
      <c r="F177" s="8" t="s">
        <v>11</v>
      </c>
      <c r="G177" s="8" t="s">
        <v>295</v>
      </c>
      <c r="H177" s="197"/>
      <c r="I177" s="197"/>
      <c r="J177" s="197" t="s">
        <v>310</v>
      </c>
    </row>
    <row r="178" spans="1:10" s="104" customFormat="1" ht="42.75" customHeight="1">
      <c r="A178" s="197">
        <f t="shared" si="7"/>
        <v>44</v>
      </c>
      <c r="B178" s="8" t="s">
        <v>384</v>
      </c>
      <c r="C178" s="109">
        <v>3</v>
      </c>
      <c r="D178" s="8" t="s">
        <v>279</v>
      </c>
      <c r="E178" s="8"/>
      <c r="F178" s="8" t="s">
        <v>11</v>
      </c>
      <c r="G178" s="8" t="s">
        <v>295</v>
      </c>
      <c r="H178" s="182"/>
      <c r="I178" s="182"/>
      <c r="J178" s="182" t="s">
        <v>310</v>
      </c>
    </row>
    <row r="179" spans="1:10" s="104" customFormat="1" ht="42.75" customHeight="1">
      <c r="A179" s="197">
        <f t="shared" si="7"/>
        <v>45</v>
      </c>
      <c r="B179" s="8" t="s">
        <v>416</v>
      </c>
      <c r="C179" s="109">
        <v>0.65</v>
      </c>
      <c r="D179" s="8" t="s">
        <v>279</v>
      </c>
      <c r="E179" s="8"/>
      <c r="F179" s="8" t="s">
        <v>11</v>
      </c>
      <c r="G179" s="8" t="s">
        <v>295</v>
      </c>
      <c r="H179" s="186"/>
      <c r="I179" s="195" t="s">
        <v>270</v>
      </c>
      <c r="J179" s="186" t="s">
        <v>310</v>
      </c>
    </row>
    <row r="180" spans="1:10" s="104" customFormat="1" ht="42.75" customHeight="1">
      <c r="A180" s="202">
        <f t="shared" si="7"/>
        <v>46</v>
      </c>
      <c r="B180" s="184" t="s">
        <v>833</v>
      </c>
      <c r="C180" s="109">
        <v>0.3</v>
      </c>
      <c r="D180" s="8" t="s">
        <v>279</v>
      </c>
      <c r="E180" s="8"/>
      <c r="F180" s="8" t="s">
        <v>11</v>
      </c>
      <c r="G180" s="8" t="s">
        <v>295</v>
      </c>
      <c r="H180" s="202"/>
      <c r="I180" s="202"/>
      <c r="J180" s="202" t="s">
        <v>310</v>
      </c>
    </row>
    <row r="181" spans="1:10" s="104" customFormat="1" ht="42.75" customHeight="1">
      <c r="A181" s="202">
        <f t="shared" si="7"/>
        <v>47</v>
      </c>
      <c r="B181" s="184" t="s">
        <v>385</v>
      </c>
      <c r="C181" s="109">
        <v>0.25</v>
      </c>
      <c r="D181" s="8" t="s">
        <v>279</v>
      </c>
      <c r="E181" s="8"/>
      <c r="F181" s="8" t="s">
        <v>11</v>
      </c>
      <c r="G181" s="8" t="s">
        <v>295</v>
      </c>
      <c r="H181" s="167"/>
      <c r="I181" s="182" t="s">
        <v>270</v>
      </c>
      <c r="J181" s="167" t="s">
        <v>310</v>
      </c>
    </row>
    <row r="182" spans="1:10" s="104" customFormat="1" ht="42.75" customHeight="1">
      <c r="A182" s="197">
        <f t="shared" si="7"/>
        <v>48</v>
      </c>
      <c r="B182" s="8" t="s">
        <v>386</v>
      </c>
      <c r="C182" s="109">
        <v>2.88</v>
      </c>
      <c r="D182" s="8" t="s">
        <v>279</v>
      </c>
      <c r="E182" s="8"/>
      <c r="F182" s="8" t="s">
        <v>11</v>
      </c>
      <c r="G182" s="8" t="s">
        <v>295</v>
      </c>
      <c r="H182" s="182"/>
      <c r="I182" s="189" t="s">
        <v>270</v>
      </c>
      <c r="J182" s="182" t="s">
        <v>310</v>
      </c>
    </row>
    <row r="183" spans="1:10" s="104" customFormat="1" ht="42.75" customHeight="1">
      <c r="A183" s="200">
        <f t="shared" si="7"/>
        <v>49</v>
      </c>
      <c r="B183" s="8" t="s">
        <v>764</v>
      </c>
      <c r="C183" s="109">
        <v>0.15</v>
      </c>
      <c r="D183" s="8" t="s">
        <v>279</v>
      </c>
      <c r="E183" s="8"/>
      <c r="F183" s="8" t="s">
        <v>11</v>
      </c>
      <c r="G183" s="8" t="s">
        <v>295</v>
      </c>
      <c r="H183" s="200"/>
      <c r="I183" s="200"/>
      <c r="J183" s="200" t="s">
        <v>310</v>
      </c>
    </row>
    <row r="184" spans="1:10" s="104" customFormat="1" ht="42.75" customHeight="1">
      <c r="A184" s="200">
        <f t="shared" si="7"/>
        <v>50</v>
      </c>
      <c r="B184" s="8" t="s">
        <v>765</v>
      </c>
      <c r="C184" s="109">
        <v>0.78</v>
      </c>
      <c r="D184" s="8" t="s">
        <v>279</v>
      </c>
      <c r="E184" s="8"/>
      <c r="F184" s="8" t="s">
        <v>11</v>
      </c>
      <c r="G184" s="8" t="s">
        <v>295</v>
      </c>
      <c r="H184" s="200"/>
      <c r="I184" s="202" t="s">
        <v>270</v>
      </c>
      <c r="J184" s="200" t="s">
        <v>310</v>
      </c>
    </row>
    <row r="185" spans="1:10" s="104" customFormat="1" ht="42.75" customHeight="1">
      <c r="A185" s="200">
        <f t="shared" si="7"/>
        <v>51</v>
      </c>
      <c r="B185" s="8" t="s">
        <v>387</v>
      </c>
      <c r="C185" s="109">
        <v>1.5344</v>
      </c>
      <c r="D185" s="8" t="s">
        <v>279</v>
      </c>
      <c r="E185" s="8"/>
      <c r="F185" s="8" t="s">
        <v>11</v>
      </c>
      <c r="G185" s="8" t="s">
        <v>295</v>
      </c>
      <c r="H185" s="182"/>
      <c r="I185" s="189" t="s">
        <v>270</v>
      </c>
      <c r="J185" s="182" t="s">
        <v>310</v>
      </c>
    </row>
    <row r="186" spans="1:10" s="104" customFormat="1" ht="42" customHeight="1">
      <c r="A186" s="200">
        <f>A185+1</f>
        <v>52</v>
      </c>
      <c r="B186" s="8" t="s">
        <v>763</v>
      </c>
      <c r="C186" s="109">
        <v>0.85</v>
      </c>
      <c r="D186" s="8" t="s">
        <v>279</v>
      </c>
      <c r="E186" s="8"/>
      <c r="F186" s="8" t="s">
        <v>11</v>
      </c>
      <c r="G186" s="8" t="s">
        <v>295</v>
      </c>
      <c r="H186" s="200"/>
      <c r="I186" s="200"/>
      <c r="J186" s="200" t="s">
        <v>310</v>
      </c>
    </row>
    <row r="187" spans="1:10" s="104" customFormat="1" ht="23.25" customHeight="1">
      <c r="A187" s="40">
        <v>52</v>
      </c>
      <c r="B187" s="159"/>
      <c r="C187" s="160">
        <f>SUM(C135:C186)</f>
        <v>45.674800000000005</v>
      </c>
      <c r="D187" s="131"/>
      <c r="E187" s="131"/>
      <c r="F187" s="131"/>
      <c r="G187" s="131"/>
      <c r="H187" s="131"/>
      <c r="I187" s="131"/>
      <c r="J187" s="131"/>
    </row>
    <row r="188" spans="1:10" s="104" customFormat="1" ht="31.5" customHeight="1">
      <c r="A188" s="214" t="s">
        <v>58</v>
      </c>
      <c r="B188" s="250"/>
      <c r="C188" s="250"/>
      <c r="D188" s="250"/>
      <c r="E188" s="250"/>
      <c r="F188" s="250"/>
      <c r="G188" s="250"/>
      <c r="H188" s="250"/>
      <c r="I188" s="250"/>
      <c r="J188" s="250"/>
    </row>
    <row r="189" spans="1:10" s="173" customFormat="1" ht="44.25" customHeight="1">
      <c r="A189" s="8">
        <v>1</v>
      </c>
      <c r="B189" s="134" t="s">
        <v>449</v>
      </c>
      <c r="C189" s="109">
        <v>0.8</v>
      </c>
      <c r="D189" s="8" t="s">
        <v>279</v>
      </c>
      <c r="E189" s="8"/>
      <c r="F189" s="8" t="s">
        <v>11</v>
      </c>
      <c r="G189" s="8" t="s">
        <v>295</v>
      </c>
      <c r="H189" s="8"/>
      <c r="I189" s="106"/>
      <c r="J189" s="8" t="s">
        <v>297</v>
      </c>
    </row>
    <row r="190" spans="1:10" s="173" customFormat="1" ht="44.25" customHeight="1">
      <c r="A190" s="8">
        <f t="shared" ref="A190:A211" si="9">A189+1</f>
        <v>2</v>
      </c>
      <c r="B190" s="134" t="s">
        <v>429</v>
      </c>
      <c r="C190" s="109">
        <v>3.83</v>
      </c>
      <c r="D190" s="8" t="s">
        <v>279</v>
      </c>
      <c r="E190" s="8"/>
      <c r="F190" s="8" t="s">
        <v>11</v>
      </c>
      <c r="G190" s="8" t="s">
        <v>295</v>
      </c>
      <c r="H190" s="8"/>
      <c r="I190" s="189" t="s">
        <v>270</v>
      </c>
      <c r="J190" s="8" t="s">
        <v>297</v>
      </c>
    </row>
    <row r="191" spans="1:10" s="173" customFormat="1" ht="44.25" customHeight="1">
      <c r="A191" s="8">
        <f t="shared" si="9"/>
        <v>3</v>
      </c>
      <c r="B191" s="134" t="s">
        <v>430</v>
      </c>
      <c r="C191" s="109">
        <v>0.3</v>
      </c>
      <c r="D191" s="8" t="s">
        <v>279</v>
      </c>
      <c r="E191" s="8"/>
      <c r="F191" s="8" t="s">
        <v>11</v>
      </c>
      <c r="G191" s="8" t="s">
        <v>295</v>
      </c>
      <c r="H191" s="8"/>
      <c r="I191" s="189"/>
      <c r="J191" s="8" t="s">
        <v>297</v>
      </c>
    </row>
    <row r="192" spans="1:10" s="173" customFormat="1" ht="44.25" customHeight="1">
      <c r="A192" s="8">
        <f t="shared" si="9"/>
        <v>4</v>
      </c>
      <c r="B192" s="8" t="s">
        <v>339</v>
      </c>
      <c r="C192" s="109">
        <v>0.19</v>
      </c>
      <c r="D192" s="8" t="s">
        <v>279</v>
      </c>
      <c r="E192" s="8"/>
      <c r="F192" s="8" t="s">
        <v>11</v>
      </c>
      <c r="G192" s="8" t="s">
        <v>295</v>
      </c>
      <c r="H192" s="8"/>
      <c r="I192" s="169" t="s">
        <v>270</v>
      </c>
      <c r="J192" s="8" t="s">
        <v>297</v>
      </c>
    </row>
    <row r="193" spans="1:10" s="173" customFormat="1" ht="50.25" customHeight="1">
      <c r="A193" s="8">
        <f t="shared" si="9"/>
        <v>5</v>
      </c>
      <c r="B193" s="8" t="s">
        <v>340</v>
      </c>
      <c r="C193" s="109">
        <v>0.32</v>
      </c>
      <c r="D193" s="8" t="s">
        <v>279</v>
      </c>
      <c r="E193" s="8"/>
      <c r="F193" s="8" t="s">
        <v>11</v>
      </c>
      <c r="G193" s="8" t="s">
        <v>295</v>
      </c>
      <c r="H193" s="8"/>
      <c r="I193" s="169" t="s">
        <v>270</v>
      </c>
      <c r="J193" s="8" t="s">
        <v>297</v>
      </c>
    </row>
    <row r="194" spans="1:10" s="173" customFormat="1" ht="42.75" customHeight="1">
      <c r="A194" s="8">
        <f t="shared" si="9"/>
        <v>6</v>
      </c>
      <c r="B194" s="134" t="s">
        <v>341</v>
      </c>
      <c r="C194" s="109">
        <v>0.08</v>
      </c>
      <c r="D194" s="8" t="s">
        <v>279</v>
      </c>
      <c r="E194" s="8"/>
      <c r="F194" s="8" t="s">
        <v>11</v>
      </c>
      <c r="G194" s="8" t="s">
        <v>295</v>
      </c>
      <c r="H194" s="8"/>
      <c r="I194" s="106"/>
      <c r="J194" s="8" t="s">
        <v>297</v>
      </c>
    </row>
    <row r="195" spans="1:10" s="173" customFormat="1" ht="32.25" customHeight="1">
      <c r="A195" s="8">
        <f t="shared" si="9"/>
        <v>7</v>
      </c>
      <c r="B195" s="8" t="s">
        <v>342</v>
      </c>
      <c r="C195" s="109">
        <v>0.15</v>
      </c>
      <c r="D195" s="8" t="s">
        <v>279</v>
      </c>
      <c r="E195" s="8"/>
      <c r="F195" s="8" t="s">
        <v>11</v>
      </c>
      <c r="G195" s="8" t="s">
        <v>295</v>
      </c>
      <c r="H195" s="8"/>
      <c r="I195" s="169" t="s">
        <v>270</v>
      </c>
      <c r="J195" s="8" t="s">
        <v>297</v>
      </c>
    </row>
    <row r="196" spans="1:10" s="174" customFormat="1" ht="38.25">
      <c r="A196" s="8">
        <f t="shared" si="9"/>
        <v>8</v>
      </c>
      <c r="B196" s="8" t="s">
        <v>343</v>
      </c>
      <c r="C196" s="28">
        <v>0.35</v>
      </c>
      <c r="D196" s="8" t="s">
        <v>279</v>
      </c>
      <c r="E196" s="8"/>
      <c r="F196" s="8" t="s">
        <v>11</v>
      </c>
      <c r="G196" s="8" t="s">
        <v>295</v>
      </c>
      <c r="H196" s="8"/>
      <c r="I196" s="182" t="s">
        <v>270</v>
      </c>
      <c r="J196" s="8" t="s">
        <v>297</v>
      </c>
    </row>
    <row r="197" spans="1:10" s="174" customFormat="1" ht="38.25">
      <c r="A197" s="8">
        <f t="shared" si="9"/>
        <v>9</v>
      </c>
      <c r="B197" s="8" t="s">
        <v>365</v>
      </c>
      <c r="C197" s="28">
        <v>0.12</v>
      </c>
      <c r="D197" s="8" t="s">
        <v>279</v>
      </c>
      <c r="E197" s="8"/>
      <c r="F197" s="8" t="s">
        <v>11</v>
      </c>
      <c r="G197" s="8" t="s">
        <v>295</v>
      </c>
      <c r="H197" s="8"/>
      <c r="I197" s="186" t="s">
        <v>270</v>
      </c>
      <c r="J197" s="8" t="s">
        <v>297</v>
      </c>
    </row>
    <row r="198" spans="1:10" s="174" customFormat="1" ht="38.25">
      <c r="A198" s="8">
        <f t="shared" si="9"/>
        <v>10</v>
      </c>
      <c r="B198" s="8" t="s">
        <v>366</v>
      </c>
      <c r="C198" s="28">
        <v>0.46</v>
      </c>
      <c r="D198" s="8" t="s">
        <v>279</v>
      </c>
      <c r="E198" s="8"/>
      <c r="F198" s="8" t="s">
        <v>11</v>
      </c>
      <c r="G198" s="8" t="s">
        <v>295</v>
      </c>
      <c r="H198" s="8"/>
      <c r="I198" s="8"/>
      <c r="J198" s="8" t="s">
        <v>297</v>
      </c>
    </row>
    <row r="199" spans="1:10" s="174" customFormat="1" ht="38.25">
      <c r="A199" s="8">
        <f t="shared" si="9"/>
        <v>11</v>
      </c>
      <c r="B199" s="8" t="s">
        <v>769</v>
      </c>
      <c r="C199" s="28">
        <v>0.30740000000000001</v>
      </c>
      <c r="D199" s="8" t="s">
        <v>279</v>
      </c>
      <c r="E199" s="8"/>
      <c r="F199" s="8" t="s">
        <v>11</v>
      </c>
      <c r="G199" s="8" t="s">
        <v>295</v>
      </c>
      <c r="H199" s="8"/>
      <c r="I199" s="8"/>
      <c r="J199" s="8" t="s">
        <v>297</v>
      </c>
    </row>
    <row r="200" spans="1:10" s="174" customFormat="1" ht="38.25">
      <c r="A200" s="8">
        <f t="shared" si="9"/>
        <v>12</v>
      </c>
      <c r="B200" s="8" t="s">
        <v>840</v>
      </c>
      <c r="C200" s="28">
        <v>3.6</v>
      </c>
      <c r="D200" s="8" t="s">
        <v>279</v>
      </c>
      <c r="E200" s="8"/>
      <c r="F200" s="8" t="s">
        <v>11</v>
      </c>
      <c r="G200" s="8" t="s">
        <v>295</v>
      </c>
      <c r="H200" s="8"/>
      <c r="I200" s="8"/>
      <c r="J200" s="8" t="s">
        <v>297</v>
      </c>
    </row>
    <row r="201" spans="1:10" s="174" customFormat="1" ht="102">
      <c r="A201" s="8">
        <f t="shared" si="9"/>
        <v>13</v>
      </c>
      <c r="B201" s="8" t="s">
        <v>470</v>
      </c>
      <c r="C201" s="28">
        <v>0.66469999999999996</v>
      </c>
      <c r="D201" s="120" t="s">
        <v>28</v>
      </c>
      <c r="E201" s="120"/>
      <c r="F201" s="8" t="s">
        <v>11</v>
      </c>
      <c r="G201" s="120" t="s">
        <v>29</v>
      </c>
      <c r="H201" s="8" t="s">
        <v>27</v>
      </c>
      <c r="I201" s="120" t="s">
        <v>292</v>
      </c>
      <c r="J201" s="8" t="s">
        <v>297</v>
      </c>
    </row>
    <row r="202" spans="1:10" s="174" customFormat="1" ht="102">
      <c r="A202" s="8">
        <f t="shared" si="9"/>
        <v>14</v>
      </c>
      <c r="B202" s="8" t="s">
        <v>471</v>
      </c>
      <c r="C202" s="28">
        <v>0.65939999999999999</v>
      </c>
      <c r="D202" s="120" t="s">
        <v>28</v>
      </c>
      <c r="E202" s="120"/>
      <c r="F202" s="8" t="s">
        <v>11</v>
      </c>
      <c r="G202" s="120" t="s">
        <v>29</v>
      </c>
      <c r="H202" s="8" t="s">
        <v>27</v>
      </c>
      <c r="I202" s="120" t="s">
        <v>292</v>
      </c>
      <c r="J202" s="8" t="s">
        <v>297</v>
      </c>
    </row>
    <row r="203" spans="1:10" s="174" customFormat="1" ht="102">
      <c r="A203" s="8">
        <f t="shared" si="9"/>
        <v>15</v>
      </c>
      <c r="B203" s="8" t="s">
        <v>472</v>
      </c>
      <c r="C203" s="28">
        <v>0.06</v>
      </c>
      <c r="D203" s="120" t="s">
        <v>28</v>
      </c>
      <c r="E203" s="120"/>
      <c r="F203" s="8" t="s">
        <v>11</v>
      </c>
      <c r="G203" s="120" t="s">
        <v>29</v>
      </c>
      <c r="H203" s="8" t="s">
        <v>27</v>
      </c>
      <c r="I203" s="120" t="s">
        <v>292</v>
      </c>
      <c r="J203" s="8" t="s">
        <v>297</v>
      </c>
    </row>
    <row r="204" spans="1:10" s="174" customFormat="1" ht="102">
      <c r="A204" s="8">
        <f t="shared" si="9"/>
        <v>16</v>
      </c>
      <c r="B204" s="8" t="s">
        <v>838</v>
      </c>
      <c r="C204" s="28">
        <v>0.31</v>
      </c>
      <c r="D204" s="120" t="s">
        <v>28</v>
      </c>
      <c r="E204" s="120"/>
      <c r="F204" s="8" t="s">
        <v>11</v>
      </c>
      <c r="G204" s="120" t="s">
        <v>29</v>
      </c>
      <c r="H204" s="8" t="s">
        <v>27</v>
      </c>
      <c r="I204" s="120" t="s">
        <v>292</v>
      </c>
      <c r="J204" s="8" t="s">
        <v>297</v>
      </c>
    </row>
    <row r="205" spans="1:10" s="174" customFormat="1" ht="102">
      <c r="A205" s="8">
        <f t="shared" si="9"/>
        <v>17</v>
      </c>
      <c r="B205" s="8" t="s">
        <v>838</v>
      </c>
      <c r="C205" s="28">
        <v>0.22</v>
      </c>
      <c r="D205" s="120" t="s">
        <v>28</v>
      </c>
      <c r="E205" s="120"/>
      <c r="F205" s="8" t="s">
        <v>11</v>
      </c>
      <c r="G205" s="120" t="s">
        <v>29</v>
      </c>
      <c r="H205" s="8" t="s">
        <v>27</v>
      </c>
      <c r="I205" s="120" t="s">
        <v>292</v>
      </c>
      <c r="J205" s="8" t="s">
        <v>297</v>
      </c>
    </row>
    <row r="206" spans="1:10" s="174" customFormat="1" ht="102">
      <c r="A206" s="8">
        <f t="shared" si="9"/>
        <v>18</v>
      </c>
      <c r="B206" s="8" t="s">
        <v>469</v>
      </c>
      <c r="C206" s="28">
        <v>8.2000000000000003E-2</v>
      </c>
      <c r="D206" s="120" t="s">
        <v>28</v>
      </c>
      <c r="E206" s="120"/>
      <c r="F206" s="8" t="s">
        <v>11</v>
      </c>
      <c r="G206" s="120" t="s">
        <v>29</v>
      </c>
      <c r="H206" s="8" t="s">
        <v>27</v>
      </c>
      <c r="I206" s="120" t="s">
        <v>292</v>
      </c>
      <c r="J206" s="8" t="s">
        <v>297</v>
      </c>
    </row>
    <row r="207" spans="1:10" s="175" customFormat="1" ht="42.75" customHeight="1">
      <c r="A207" s="8">
        <f t="shared" si="9"/>
        <v>19</v>
      </c>
      <c r="B207" s="120" t="s">
        <v>767</v>
      </c>
      <c r="C207" s="171">
        <v>0.23</v>
      </c>
      <c r="D207" s="120" t="s">
        <v>279</v>
      </c>
      <c r="E207" s="108" t="s">
        <v>768</v>
      </c>
      <c r="F207" s="120" t="s">
        <v>11</v>
      </c>
      <c r="G207" s="120" t="s">
        <v>295</v>
      </c>
      <c r="H207" s="120"/>
      <c r="I207" s="120"/>
      <c r="J207" s="120" t="s">
        <v>297</v>
      </c>
    </row>
    <row r="208" spans="1:10" s="175" customFormat="1" ht="42.75" customHeight="1">
      <c r="A208" s="8">
        <f t="shared" si="9"/>
        <v>20</v>
      </c>
      <c r="B208" s="120" t="s">
        <v>841</v>
      </c>
      <c r="C208" s="171">
        <v>1.8</v>
      </c>
      <c r="D208" s="120" t="s">
        <v>279</v>
      </c>
      <c r="E208" s="108"/>
      <c r="F208" s="120" t="s">
        <v>11</v>
      </c>
      <c r="G208" s="120" t="s">
        <v>295</v>
      </c>
      <c r="H208" s="120"/>
      <c r="I208" s="120"/>
      <c r="J208" s="120" t="s">
        <v>297</v>
      </c>
    </row>
    <row r="209" spans="1:10" s="175" customFormat="1" ht="42.75" customHeight="1">
      <c r="A209" s="8">
        <f t="shared" si="9"/>
        <v>21</v>
      </c>
      <c r="B209" s="120" t="s">
        <v>839</v>
      </c>
      <c r="C209" s="171">
        <v>0.15</v>
      </c>
      <c r="D209" s="120" t="s">
        <v>279</v>
      </c>
      <c r="E209" s="108"/>
      <c r="F209" s="120" t="s">
        <v>11</v>
      </c>
      <c r="G209" s="120" t="s">
        <v>295</v>
      </c>
      <c r="H209" s="120"/>
      <c r="I209" s="120"/>
      <c r="J209" s="120" t="s">
        <v>297</v>
      </c>
    </row>
    <row r="210" spans="1:10" s="175" customFormat="1" ht="42.75" customHeight="1">
      <c r="A210" s="8">
        <f t="shared" si="9"/>
        <v>22</v>
      </c>
      <c r="B210" s="8" t="s">
        <v>770</v>
      </c>
      <c r="C210" s="28">
        <v>0.8</v>
      </c>
      <c r="D210" s="8" t="s">
        <v>279</v>
      </c>
      <c r="E210" s="8"/>
      <c r="F210" s="8" t="s">
        <v>11</v>
      </c>
      <c r="G210" s="8" t="s">
        <v>295</v>
      </c>
      <c r="H210" s="8"/>
      <c r="I210" s="8"/>
      <c r="J210" s="8" t="s">
        <v>297</v>
      </c>
    </row>
    <row r="211" spans="1:10" s="175" customFormat="1" ht="42.75" customHeight="1">
      <c r="A211" s="8">
        <f t="shared" si="9"/>
        <v>23</v>
      </c>
      <c r="B211" s="8" t="s">
        <v>842</v>
      </c>
      <c r="C211" s="28">
        <v>0.35099999999999998</v>
      </c>
      <c r="D211" s="8" t="s">
        <v>279</v>
      </c>
      <c r="E211" s="8"/>
      <c r="F211" s="8" t="s">
        <v>11</v>
      </c>
      <c r="G211" s="8" t="s">
        <v>295</v>
      </c>
      <c r="H211" s="8"/>
      <c r="I211" s="8"/>
      <c r="J211" s="8" t="s">
        <v>297</v>
      </c>
    </row>
    <row r="212" spans="1:10" s="161" customFormat="1" ht="25.5" customHeight="1">
      <c r="A212" s="40">
        <v>23</v>
      </c>
      <c r="B212" s="99"/>
      <c r="C212" s="143">
        <f>SUM(C189:C211)</f>
        <v>15.834500000000006</v>
      </c>
      <c r="D212" s="8"/>
      <c r="E212" s="8"/>
      <c r="F212" s="8"/>
      <c r="G212" s="8"/>
      <c r="H212" s="8"/>
      <c r="I212" s="106"/>
      <c r="J212" s="8"/>
    </row>
    <row r="213" spans="1:10" s="161" customFormat="1" ht="25.5" customHeight="1">
      <c r="A213" s="207" t="s">
        <v>59</v>
      </c>
      <c r="B213" s="216"/>
      <c r="C213" s="216"/>
      <c r="D213" s="216"/>
      <c r="E213" s="216"/>
      <c r="F213" s="216"/>
      <c r="G213" s="216"/>
      <c r="H213" s="216"/>
      <c r="I213" s="216"/>
      <c r="J213" s="217"/>
    </row>
    <row r="214" spans="1:10" s="153" customFormat="1" ht="42" customHeight="1">
      <c r="A214" s="10">
        <v>1</v>
      </c>
      <c r="B214" s="8" t="s">
        <v>313</v>
      </c>
      <c r="C214" s="109">
        <v>0.2</v>
      </c>
      <c r="D214" s="8" t="s">
        <v>279</v>
      </c>
      <c r="E214" s="8"/>
      <c r="F214" s="8" t="s">
        <v>11</v>
      </c>
      <c r="G214" s="8" t="s">
        <v>475</v>
      </c>
      <c r="H214" s="8"/>
      <c r="I214" s="8"/>
      <c r="J214" s="8" t="s">
        <v>369</v>
      </c>
    </row>
    <row r="215" spans="1:10" s="153" customFormat="1" ht="42" customHeight="1">
      <c r="A215" s="10">
        <f>A214+1</f>
        <v>2</v>
      </c>
      <c r="B215" s="8" t="s">
        <v>347</v>
      </c>
      <c r="C215" s="109">
        <v>0.37</v>
      </c>
      <c r="D215" s="8" t="s">
        <v>279</v>
      </c>
      <c r="E215" s="8"/>
      <c r="F215" s="8" t="s">
        <v>11</v>
      </c>
      <c r="G215" s="8" t="s">
        <v>477</v>
      </c>
      <c r="H215" s="8"/>
      <c r="I215" s="8"/>
      <c r="J215" s="8" t="s">
        <v>369</v>
      </c>
    </row>
    <row r="216" spans="1:10" s="153" customFormat="1" ht="42" customHeight="1">
      <c r="A216" s="10">
        <f t="shared" ref="A216:A220" si="10">A215+1</f>
        <v>3</v>
      </c>
      <c r="B216" s="8" t="s">
        <v>417</v>
      </c>
      <c r="C216" s="109">
        <v>2</v>
      </c>
      <c r="D216" s="8" t="s">
        <v>279</v>
      </c>
      <c r="E216" s="8"/>
      <c r="F216" s="8" t="s">
        <v>11</v>
      </c>
      <c r="G216" s="8" t="s">
        <v>478</v>
      </c>
      <c r="H216" s="8"/>
      <c r="I216" s="8"/>
      <c r="J216" s="8" t="s">
        <v>369</v>
      </c>
    </row>
    <row r="217" spans="1:10" s="153" customFormat="1" ht="42" customHeight="1">
      <c r="A217" s="10">
        <f t="shared" si="10"/>
        <v>4</v>
      </c>
      <c r="B217" s="8" t="s">
        <v>345</v>
      </c>
      <c r="C217" s="109">
        <v>0.2</v>
      </c>
      <c r="D217" s="8" t="s">
        <v>279</v>
      </c>
      <c r="E217" s="8"/>
      <c r="F217" s="8" t="s">
        <v>11</v>
      </c>
      <c r="G217" s="8" t="s">
        <v>478</v>
      </c>
      <c r="H217" s="8"/>
      <c r="I217" s="8"/>
      <c r="J217" s="8" t="s">
        <v>369</v>
      </c>
    </row>
    <row r="218" spans="1:10" s="153" customFormat="1" ht="42" customHeight="1">
      <c r="A218" s="10">
        <f t="shared" si="10"/>
        <v>5</v>
      </c>
      <c r="B218" s="8" t="s">
        <v>346</v>
      </c>
      <c r="C218" s="109">
        <v>0.3</v>
      </c>
      <c r="D218" s="8" t="s">
        <v>480</v>
      </c>
      <c r="E218" s="8"/>
      <c r="F218" s="8" t="s">
        <v>11</v>
      </c>
      <c r="G218" s="8" t="s">
        <v>479</v>
      </c>
      <c r="H218" s="8"/>
      <c r="I218" s="8"/>
      <c r="J218" s="8" t="s">
        <v>369</v>
      </c>
    </row>
    <row r="219" spans="1:10" s="153" customFormat="1" ht="42" customHeight="1">
      <c r="A219" s="10">
        <f t="shared" si="10"/>
        <v>6</v>
      </c>
      <c r="B219" s="8" t="s">
        <v>367</v>
      </c>
      <c r="C219" s="109">
        <v>1.5</v>
      </c>
      <c r="D219" s="8" t="s">
        <v>279</v>
      </c>
      <c r="E219" s="8"/>
      <c r="F219" s="8" t="s">
        <v>11</v>
      </c>
      <c r="G219" s="8" t="s">
        <v>475</v>
      </c>
      <c r="H219" s="8"/>
      <c r="I219" s="8"/>
      <c r="J219" s="8" t="s">
        <v>369</v>
      </c>
    </row>
    <row r="220" spans="1:10" s="153" customFormat="1" ht="42" customHeight="1">
      <c r="A220" s="10">
        <f t="shared" si="10"/>
        <v>7</v>
      </c>
      <c r="B220" s="8" t="s">
        <v>776</v>
      </c>
      <c r="C220" s="109">
        <v>0.2</v>
      </c>
      <c r="D220" s="8" t="s">
        <v>279</v>
      </c>
      <c r="E220" s="108"/>
      <c r="F220" s="8" t="s">
        <v>11</v>
      </c>
      <c r="G220" s="8" t="s">
        <v>478</v>
      </c>
      <c r="H220" s="8"/>
      <c r="I220" s="8"/>
      <c r="J220" s="8" t="s">
        <v>369</v>
      </c>
    </row>
    <row r="221" spans="1:10" s="153" customFormat="1" ht="42" customHeight="1">
      <c r="A221" s="10">
        <f t="shared" ref="A221:A244" si="11">A220+1</f>
        <v>8</v>
      </c>
      <c r="B221" s="8" t="s">
        <v>348</v>
      </c>
      <c r="C221" s="109">
        <v>0.2</v>
      </c>
      <c r="D221" s="8" t="s">
        <v>279</v>
      </c>
      <c r="E221" s="8"/>
      <c r="F221" s="8" t="s">
        <v>11</v>
      </c>
      <c r="G221" s="8" t="s">
        <v>476</v>
      </c>
      <c r="H221" s="8"/>
      <c r="I221" s="8"/>
      <c r="J221" s="8" t="s">
        <v>369</v>
      </c>
    </row>
    <row r="222" spans="1:10" s="153" customFormat="1" ht="42" customHeight="1">
      <c r="A222" s="10">
        <f t="shared" si="11"/>
        <v>9</v>
      </c>
      <c r="B222" s="8" t="s">
        <v>779</v>
      </c>
      <c r="C222" s="109">
        <v>0.11</v>
      </c>
      <c r="D222" s="8" t="s">
        <v>279</v>
      </c>
      <c r="E222" s="8"/>
      <c r="F222" s="8" t="s">
        <v>11</v>
      </c>
      <c r="G222" s="8" t="s">
        <v>478</v>
      </c>
      <c r="H222" s="8"/>
      <c r="I222" s="8"/>
      <c r="J222" s="8" t="s">
        <v>369</v>
      </c>
    </row>
    <row r="223" spans="1:10" s="153" customFormat="1" ht="42" customHeight="1">
      <c r="A223" s="10">
        <f t="shared" si="11"/>
        <v>10</v>
      </c>
      <c r="B223" s="8" t="s">
        <v>846</v>
      </c>
      <c r="C223" s="109">
        <v>0.25</v>
      </c>
      <c r="D223" s="8" t="s">
        <v>480</v>
      </c>
      <c r="E223" s="8"/>
      <c r="F223" s="8" t="s">
        <v>11</v>
      </c>
      <c r="G223" s="8" t="s">
        <v>479</v>
      </c>
      <c r="H223" s="8"/>
      <c r="I223" s="8"/>
      <c r="J223" s="8" t="s">
        <v>369</v>
      </c>
    </row>
    <row r="224" spans="1:10" s="153" customFormat="1" ht="42" customHeight="1">
      <c r="A224" s="10">
        <f t="shared" si="11"/>
        <v>11</v>
      </c>
      <c r="B224" s="8" t="s">
        <v>847</v>
      </c>
      <c r="C224" s="109">
        <v>0.2</v>
      </c>
      <c r="D224" s="8" t="s">
        <v>480</v>
      </c>
      <c r="E224" s="8"/>
      <c r="F224" s="8" t="s">
        <v>11</v>
      </c>
      <c r="G224" s="8" t="s">
        <v>479</v>
      </c>
      <c r="H224" s="8"/>
      <c r="I224" s="8"/>
      <c r="J224" s="8" t="s">
        <v>369</v>
      </c>
    </row>
    <row r="225" spans="1:10" s="153" customFormat="1" ht="42" customHeight="1">
      <c r="A225" s="10">
        <f t="shared" si="11"/>
        <v>12</v>
      </c>
      <c r="B225" s="8" t="s">
        <v>780</v>
      </c>
      <c r="C225" s="109">
        <v>0.2</v>
      </c>
      <c r="D225" s="8" t="s">
        <v>279</v>
      </c>
      <c r="E225" s="8"/>
      <c r="F225" s="8" t="s">
        <v>11</v>
      </c>
      <c r="G225" s="8" t="s">
        <v>478</v>
      </c>
      <c r="H225" s="8"/>
      <c r="I225" s="8"/>
      <c r="J225" s="8" t="s">
        <v>369</v>
      </c>
    </row>
    <row r="226" spans="1:10" s="153" customFormat="1" ht="102">
      <c r="A226" s="10">
        <f t="shared" si="11"/>
        <v>13</v>
      </c>
      <c r="B226" s="8" t="s">
        <v>845</v>
      </c>
      <c r="C226" s="109">
        <v>0.7</v>
      </c>
      <c r="D226" s="120" t="s">
        <v>28</v>
      </c>
      <c r="E226" s="8"/>
      <c r="F226" s="8" t="s">
        <v>11</v>
      </c>
      <c r="G226" s="8" t="s">
        <v>782</v>
      </c>
      <c r="H226" s="8"/>
      <c r="I226" s="8" t="s">
        <v>766</v>
      </c>
      <c r="J226" s="8" t="s">
        <v>369</v>
      </c>
    </row>
    <row r="227" spans="1:10" s="153" customFormat="1" ht="42" customHeight="1">
      <c r="A227" s="10">
        <f t="shared" si="11"/>
        <v>14</v>
      </c>
      <c r="B227" s="8" t="s">
        <v>450</v>
      </c>
      <c r="C227" s="109">
        <v>7.0000000000000007E-2</v>
      </c>
      <c r="D227" s="8" t="s">
        <v>279</v>
      </c>
      <c r="E227" s="8"/>
      <c r="F227" s="8" t="s">
        <v>11</v>
      </c>
      <c r="G227" s="8" t="s">
        <v>478</v>
      </c>
      <c r="H227" s="8"/>
      <c r="I227" s="8"/>
      <c r="J227" s="8" t="s">
        <v>369</v>
      </c>
    </row>
    <row r="228" spans="1:10" s="153" customFormat="1" ht="42" customHeight="1">
      <c r="A228" s="10">
        <f t="shared" si="11"/>
        <v>15</v>
      </c>
      <c r="B228" s="8" t="s">
        <v>771</v>
      </c>
      <c r="C228" s="109">
        <v>0.05</v>
      </c>
      <c r="D228" s="8" t="s">
        <v>272</v>
      </c>
      <c r="E228" s="8"/>
      <c r="F228" s="8"/>
      <c r="G228" s="8" t="s">
        <v>271</v>
      </c>
      <c r="H228" s="8"/>
      <c r="I228" s="8"/>
      <c r="J228" s="8" t="s">
        <v>369</v>
      </c>
    </row>
    <row r="229" spans="1:10" s="153" customFormat="1" ht="109.5" customHeight="1">
      <c r="A229" s="10">
        <f t="shared" si="11"/>
        <v>16</v>
      </c>
      <c r="B229" s="8" t="s">
        <v>781</v>
      </c>
      <c r="C229" s="109">
        <v>0.02</v>
      </c>
      <c r="D229" s="120" t="s">
        <v>28</v>
      </c>
      <c r="E229" s="8"/>
      <c r="F229" s="8" t="s">
        <v>11</v>
      </c>
      <c r="G229" s="8" t="s">
        <v>782</v>
      </c>
      <c r="H229" s="8"/>
      <c r="I229" s="8" t="s">
        <v>766</v>
      </c>
      <c r="J229" s="8" t="s">
        <v>369</v>
      </c>
    </row>
    <row r="230" spans="1:10" s="153" customFormat="1" ht="42" customHeight="1">
      <c r="A230" s="10">
        <f t="shared" si="11"/>
        <v>17</v>
      </c>
      <c r="B230" s="8" t="s">
        <v>772</v>
      </c>
      <c r="C230" s="109">
        <v>0.24</v>
      </c>
      <c r="D230" s="8" t="s">
        <v>279</v>
      </c>
      <c r="E230" s="108" t="s">
        <v>774</v>
      </c>
      <c r="F230" s="8" t="s">
        <v>11</v>
      </c>
      <c r="G230" s="8" t="s">
        <v>773</v>
      </c>
      <c r="H230" s="8"/>
      <c r="I230" s="8"/>
      <c r="J230" s="8" t="s">
        <v>369</v>
      </c>
    </row>
    <row r="231" spans="1:10" s="153" customFormat="1" ht="42" customHeight="1">
      <c r="A231" s="10">
        <f t="shared" si="11"/>
        <v>18</v>
      </c>
      <c r="B231" s="8" t="s">
        <v>775</v>
      </c>
      <c r="C231" s="109">
        <v>0.25</v>
      </c>
      <c r="D231" s="8" t="s">
        <v>279</v>
      </c>
      <c r="E231" s="8"/>
      <c r="F231" s="8" t="s">
        <v>11</v>
      </c>
      <c r="G231" s="8" t="s">
        <v>478</v>
      </c>
      <c r="H231" s="8"/>
      <c r="I231" s="8"/>
      <c r="J231" s="8" t="s">
        <v>369</v>
      </c>
    </row>
    <row r="232" spans="1:10" s="153" customFormat="1" ht="102">
      <c r="A232" s="10">
        <f t="shared" si="11"/>
        <v>19</v>
      </c>
      <c r="B232" s="8" t="s">
        <v>843</v>
      </c>
      <c r="C232" s="109">
        <v>0.09</v>
      </c>
      <c r="D232" s="120" t="s">
        <v>28</v>
      </c>
      <c r="E232" s="8"/>
      <c r="F232" s="8" t="s">
        <v>11</v>
      </c>
      <c r="G232" s="8" t="s">
        <v>782</v>
      </c>
      <c r="H232" s="8"/>
      <c r="I232" s="8" t="s">
        <v>766</v>
      </c>
      <c r="J232" s="8" t="s">
        <v>369</v>
      </c>
    </row>
    <row r="233" spans="1:10" s="153" customFormat="1" ht="42" customHeight="1">
      <c r="A233" s="10">
        <f t="shared" si="11"/>
        <v>20</v>
      </c>
      <c r="B233" s="8" t="s">
        <v>368</v>
      </c>
      <c r="C233" s="109">
        <v>0.09</v>
      </c>
      <c r="D233" s="8" t="s">
        <v>279</v>
      </c>
      <c r="E233" s="8"/>
      <c r="F233" s="8" t="s">
        <v>11</v>
      </c>
      <c r="G233" s="8" t="s">
        <v>475</v>
      </c>
      <c r="H233" s="8"/>
      <c r="I233" s="8"/>
      <c r="J233" s="8" t="s">
        <v>369</v>
      </c>
    </row>
    <row r="234" spans="1:10" s="153" customFormat="1" ht="42" customHeight="1">
      <c r="A234" s="10">
        <f t="shared" si="11"/>
        <v>21</v>
      </c>
      <c r="B234" s="8" t="s">
        <v>388</v>
      </c>
      <c r="C234" s="109">
        <v>0.2</v>
      </c>
      <c r="D234" s="8" t="s">
        <v>279</v>
      </c>
      <c r="E234" s="8"/>
      <c r="F234" s="8" t="s">
        <v>11</v>
      </c>
      <c r="G234" s="8" t="s">
        <v>476</v>
      </c>
      <c r="H234" s="8"/>
      <c r="I234" s="8"/>
      <c r="J234" s="8" t="s">
        <v>369</v>
      </c>
    </row>
    <row r="235" spans="1:10" s="153" customFormat="1" ht="42" customHeight="1">
      <c r="A235" s="10">
        <f t="shared" si="11"/>
        <v>22</v>
      </c>
      <c r="B235" s="8" t="s">
        <v>349</v>
      </c>
      <c r="C235" s="109">
        <v>0.21</v>
      </c>
      <c r="D235" s="8" t="s">
        <v>279</v>
      </c>
      <c r="E235" s="8"/>
      <c r="F235" s="8" t="s">
        <v>11</v>
      </c>
      <c r="G235" s="8" t="s">
        <v>476</v>
      </c>
      <c r="H235" s="8"/>
      <c r="I235" s="8"/>
      <c r="J235" s="8" t="s">
        <v>369</v>
      </c>
    </row>
    <row r="236" spans="1:10" s="153" customFormat="1" ht="42" customHeight="1">
      <c r="A236" s="10">
        <f t="shared" si="11"/>
        <v>23</v>
      </c>
      <c r="B236" s="8" t="s">
        <v>451</v>
      </c>
      <c r="C236" s="109">
        <v>1.5</v>
      </c>
      <c r="D236" s="8" t="s">
        <v>279</v>
      </c>
      <c r="E236" s="8"/>
      <c r="F236" s="8" t="s">
        <v>11</v>
      </c>
      <c r="G236" s="8" t="s">
        <v>481</v>
      </c>
      <c r="H236" s="8"/>
      <c r="I236" s="8"/>
      <c r="J236" s="8" t="s">
        <v>369</v>
      </c>
    </row>
    <row r="237" spans="1:10" s="153" customFormat="1" ht="42" customHeight="1">
      <c r="A237" s="10">
        <f t="shared" si="11"/>
        <v>24</v>
      </c>
      <c r="B237" s="8" t="s">
        <v>844</v>
      </c>
      <c r="C237" s="109">
        <v>0.03</v>
      </c>
      <c r="D237" s="8" t="s">
        <v>279</v>
      </c>
      <c r="E237" s="8"/>
      <c r="F237" s="8" t="s">
        <v>11</v>
      </c>
      <c r="G237" s="8" t="s">
        <v>475</v>
      </c>
      <c r="H237" s="8"/>
      <c r="I237" s="8"/>
      <c r="J237" s="8" t="s">
        <v>369</v>
      </c>
    </row>
    <row r="238" spans="1:10" s="153" customFormat="1" ht="42" customHeight="1">
      <c r="A238" s="10">
        <f t="shared" si="11"/>
        <v>25</v>
      </c>
      <c r="B238" s="8" t="s">
        <v>428</v>
      </c>
      <c r="C238" s="109">
        <v>1</v>
      </c>
      <c r="D238" s="8" t="s">
        <v>279</v>
      </c>
      <c r="E238" s="8"/>
      <c r="F238" s="8" t="s">
        <v>11</v>
      </c>
      <c r="G238" s="8" t="s">
        <v>475</v>
      </c>
      <c r="H238" s="8"/>
      <c r="I238" s="8"/>
      <c r="J238" s="8" t="s">
        <v>369</v>
      </c>
    </row>
    <row r="239" spans="1:10" s="176" customFormat="1" ht="42.75" customHeight="1">
      <c r="A239" s="10">
        <f t="shared" si="11"/>
        <v>26</v>
      </c>
      <c r="B239" s="6" t="s">
        <v>350</v>
      </c>
      <c r="C239" s="177">
        <v>3</v>
      </c>
      <c r="D239" s="8" t="s">
        <v>279</v>
      </c>
      <c r="E239" s="8"/>
      <c r="F239" s="8" t="s">
        <v>11</v>
      </c>
      <c r="G239" s="8" t="s">
        <v>475</v>
      </c>
      <c r="H239" s="8"/>
      <c r="I239" s="8"/>
      <c r="J239" s="8" t="s">
        <v>369</v>
      </c>
    </row>
    <row r="240" spans="1:10" s="176" customFormat="1" ht="42.75" customHeight="1">
      <c r="A240" s="10">
        <f t="shared" si="11"/>
        <v>27</v>
      </c>
      <c r="B240" s="6" t="s">
        <v>350</v>
      </c>
      <c r="C240" s="177">
        <v>0.51</v>
      </c>
      <c r="D240" s="8" t="s">
        <v>279</v>
      </c>
      <c r="E240" s="8"/>
      <c r="F240" s="8" t="s">
        <v>11</v>
      </c>
      <c r="G240" s="8" t="s">
        <v>475</v>
      </c>
      <c r="H240" s="8"/>
      <c r="I240" s="8"/>
      <c r="J240" s="8" t="s">
        <v>369</v>
      </c>
    </row>
    <row r="241" spans="1:10" s="176" customFormat="1" ht="42.75" customHeight="1">
      <c r="A241" s="10">
        <f t="shared" si="11"/>
        <v>28</v>
      </c>
      <c r="B241" s="6" t="s">
        <v>350</v>
      </c>
      <c r="C241" s="177">
        <v>1.0837000000000001</v>
      </c>
      <c r="D241" s="8" t="s">
        <v>279</v>
      </c>
      <c r="E241" s="108" t="s">
        <v>473</v>
      </c>
      <c r="F241" s="8" t="s">
        <v>11</v>
      </c>
      <c r="G241" s="8" t="s">
        <v>475</v>
      </c>
      <c r="H241" s="8"/>
      <c r="I241" s="8"/>
      <c r="J241" s="8" t="s">
        <v>369</v>
      </c>
    </row>
    <row r="242" spans="1:10" s="176" customFormat="1" ht="42.75" customHeight="1">
      <c r="A242" s="10">
        <f t="shared" si="11"/>
        <v>29</v>
      </c>
      <c r="B242" s="6" t="s">
        <v>350</v>
      </c>
      <c r="C242" s="177">
        <v>1.0444</v>
      </c>
      <c r="D242" s="8" t="s">
        <v>279</v>
      </c>
      <c r="E242" s="108" t="s">
        <v>474</v>
      </c>
      <c r="F242" s="8" t="s">
        <v>11</v>
      </c>
      <c r="G242" s="8" t="s">
        <v>475</v>
      </c>
      <c r="H242" s="8"/>
      <c r="I242" s="8"/>
      <c r="J242" s="8" t="s">
        <v>369</v>
      </c>
    </row>
    <row r="243" spans="1:10" s="176" customFormat="1" ht="42.75" customHeight="1">
      <c r="A243" s="10">
        <f t="shared" si="11"/>
        <v>30</v>
      </c>
      <c r="B243" s="8" t="s">
        <v>777</v>
      </c>
      <c r="C243" s="109">
        <v>0.1</v>
      </c>
      <c r="D243" s="8" t="s">
        <v>272</v>
      </c>
      <c r="E243" s="8"/>
      <c r="F243" s="8"/>
      <c r="G243" s="8" t="s">
        <v>271</v>
      </c>
      <c r="H243" s="8"/>
      <c r="I243" s="8"/>
      <c r="J243" s="8" t="s">
        <v>369</v>
      </c>
    </row>
    <row r="244" spans="1:10" s="176" customFormat="1" ht="42.75" customHeight="1">
      <c r="A244" s="10">
        <f t="shared" si="11"/>
        <v>31</v>
      </c>
      <c r="B244" s="8" t="s">
        <v>778</v>
      </c>
      <c r="C244" s="109">
        <v>0.03</v>
      </c>
      <c r="D244" s="8" t="s">
        <v>272</v>
      </c>
      <c r="E244" s="8"/>
      <c r="F244" s="8"/>
      <c r="G244" s="8" t="s">
        <v>271</v>
      </c>
      <c r="H244" s="8"/>
      <c r="I244" s="8"/>
      <c r="J244" s="8" t="s">
        <v>369</v>
      </c>
    </row>
    <row r="245" spans="1:10" s="161" customFormat="1" ht="25.5" customHeight="1">
      <c r="A245" s="40">
        <v>31</v>
      </c>
      <c r="B245" s="99"/>
      <c r="C245" s="143">
        <f>SUM(C214:C244)</f>
        <v>15.9481</v>
      </c>
      <c r="D245" s="8"/>
      <c r="E245" s="8"/>
      <c r="F245" s="8"/>
      <c r="G245" s="8"/>
      <c r="H245" s="8"/>
      <c r="I245" s="106"/>
      <c r="J245" s="8"/>
    </row>
    <row r="246" spans="1:10" s="161" customFormat="1" ht="25.5" customHeight="1">
      <c r="A246" s="207" t="s">
        <v>60</v>
      </c>
      <c r="B246" s="218"/>
      <c r="C246" s="218"/>
      <c r="D246" s="208"/>
      <c r="E246" s="208"/>
      <c r="F246" s="208"/>
      <c r="G246" s="208"/>
      <c r="H246" s="208"/>
      <c r="I246" s="208"/>
      <c r="J246" s="209"/>
    </row>
    <row r="247" spans="1:10" s="161" customFormat="1" ht="63.75">
      <c r="A247" s="10">
        <v>1</v>
      </c>
      <c r="B247" s="8" t="s">
        <v>848</v>
      </c>
      <c r="C247" s="10">
        <v>0.2</v>
      </c>
      <c r="D247" s="8" t="s">
        <v>480</v>
      </c>
      <c r="E247" s="8"/>
      <c r="F247" s="8" t="s">
        <v>11</v>
      </c>
      <c r="G247" s="8" t="s">
        <v>849</v>
      </c>
      <c r="H247" s="8" t="s">
        <v>370</v>
      </c>
      <c r="I247" s="10"/>
      <c r="J247" s="8" t="s">
        <v>389</v>
      </c>
    </row>
    <row r="248" spans="1:10" s="161" customFormat="1" ht="44.25" customHeight="1">
      <c r="A248" s="10">
        <f>1+A247</f>
        <v>2</v>
      </c>
      <c r="B248" s="8" t="s">
        <v>848</v>
      </c>
      <c r="C248" s="10">
        <v>0.2</v>
      </c>
      <c r="D248" s="8" t="s">
        <v>480</v>
      </c>
      <c r="E248" s="8"/>
      <c r="F248" s="8" t="s">
        <v>11</v>
      </c>
      <c r="G248" s="8" t="s">
        <v>849</v>
      </c>
      <c r="H248" s="8" t="s">
        <v>370</v>
      </c>
      <c r="I248" s="10"/>
      <c r="J248" s="8" t="s">
        <v>389</v>
      </c>
    </row>
    <row r="249" spans="1:10" s="161" customFormat="1" ht="44.25" customHeight="1">
      <c r="A249" s="10">
        <f t="shared" ref="A249:A253" si="12">1+A248</f>
        <v>3</v>
      </c>
      <c r="B249" s="8" t="s">
        <v>848</v>
      </c>
      <c r="C249" s="10">
        <v>0.15</v>
      </c>
      <c r="D249" s="8" t="s">
        <v>480</v>
      </c>
      <c r="E249" s="8"/>
      <c r="F249" s="8" t="s">
        <v>11</v>
      </c>
      <c r="G249" s="8" t="s">
        <v>849</v>
      </c>
      <c r="H249" s="8" t="s">
        <v>370</v>
      </c>
      <c r="I249" s="10"/>
      <c r="J249" s="8" t="s">
        <v>389</v>
      </c>
    </row>
    <row r="250" spans="1:10" s="161" customFormat="1" ht="44.25" customHeight="1">
      <c r="A250" s="10">
        <f t="shared" si="12"/>
        <v>4</v>
      </c>
      <c r="B250" s="8" t="s">
        <v>848</v>
      </c>
      <c r="C250" s="10">
        <v>0.3</v>
      </c>
      <c r="D250" s="8" t="s">
        <v>480</v>
      </c>
      <c r="E250" s="8"/>
      <c r="F250" s="8" t="s">
        <v>11</v>
      </c>
      <c r="G250" s="8" t="s">
        <v>849</v>
      </c>
      <c r="H250" s="8" t="s">
        <v>370</v>
      </c>
      <c r="I250" s="10"/>
      <c r="J250" s="8" t="s">
        <v>389</v>
      </c>
    </row>
    <row r="251" spans="1:10" s="161" customFormat="1" ht="44.25" customHeight="1">
      <c r="A251" s="10">
        <f t="shared" si="12"/>
        <v>5</v>
      </c>
      <c r="B251" s="8" t="s">
        <v>850</v>
      </c>
      <c r="C251" s="10">
        <v>0.3</v>
      </c>
      <c r="D251" s="8" t="s">
        <v>480</v>
      </c>
      <c r="E251" s="8"/>
      <c r="F251" s="8" t="s">
        <v>11</v>
      </c>
      <c r="G251" s="8" t="s">
        <v>849</v>
      </c>
      <c r="H251" s="8" t="s">
        <v>370</v>
      </c>
      <c r="I251" s="10"/>
      <c r="J251" s="8" t="s">
        <v>389</v>
      </c>
    </row>
    <row r="252" spans="1:10" s="161" customFormat="1" ht="44.25" customHeight="1">
      <c r="A252" s="10">
        <f t="shared" si="12"/>
        <v>6</v>
      </c>
      <c r="B252" s="8" t="s">
        <v>851</v>
      </c>
      <c r="C252" s="10">
        <v>0.2</v>
      </c>
      <c r="D252" s="8" t="s">
        <v>480</v>
      </c>
      <c r="E252" s="8"/>
      <c r="F252" s="8" t="s">
        <v>11</v>
      </c>
      <c r="G252" s="8" t="s">
        <v>849</v>
      </c>
      <c r="H252" s="8" t="s">
        <v>370</v>
      </c>
      <c r="I252" s="10"/>
      <c r="J252" s="8" t="s">
        <v>389</v>
      </c>
    </row>
    <row r="253" spans="1:10" s="161" customFormat="1" ht="44.25" customHeight="1">
      <c r="A253" s="10">
        <f t="shared" si="12"/>
        <v>7</v>
      </c>
      <c r="B253" s="8" t="s">
        <v>852</v>
      </c>
      <c r="C253" s="10">
        <v>0.15</v>
      </c>
      <c r="D253" s="8" t="s">
        <v>480</v>
      </c>
      <c r="E253" s="8"/>
      <c r="F253" s="8" t="s">
        <v>11</v>
      </c>
      <c r="G253" s="8" t="s">
        <v>849</v>
      </c>
      <c r="H253" s="8" t="s">
        <v>370</v>
      </c>
      <c r="I253" s="10"/>
      <c r="J253" s="8" t="s">
        <v>389</v>
      </c>
    </row>
    <row r="254" spans="1:10" s="161" customFormat="1" ht="25.5" customHeight="1">
      <c r="A254" s="185">
        <v>7</v>
      </c>
      <c r="B254" s="185"/>
      <c r="C254" s="185">
        <f>SUM(C247:C253)</f>
        <v>1.5</v>
      </c>
      <c r="D254" s="10"/>
      <c r="E254" s="10"/>
      <c r="F254" s="10"/>
      <c r="G254" s="10"/>
      <c r="H254" s="10"/>
      <c r="I254" s="10"/>
      <c r="J254" s="10"/>
    </row>
    <row r="255" spans="1:10" s="161" customFormat="1" ht="21" customHeight="1">
      <c r="A255" s="219" t="s">
        <v>62</v>
      </c>
      <c r="B255" s="220"/>
      <c r="C255" s="220"/>
      <c r="D255" s="220"/>
      <c r="E255" s="220"/>
      <c r="F255" s="220"/>
      <c r="G255" s="220"/>
      <c r="H255" s="220"/>
      <c r="I255" s="220"/>
      <c r="J255" s="221"/>
    </row>
    <row r="256" spans="1:10" s="161" customFormat="1" ht="57.75" customHeight="1">
      <c r="A256" s="10">
        <v>1</v>
      </c>
      <c r="B256" s="134" t="s">
        <v>482</v>
      </c>
      <c r="C256" s="134">
        <v>0.4</v>
      </c>
      <c r="D256" s="8" t="s">
        <v>279</v>
      </c>
      <c r="E256" s="8"/>
      <c r="F256" s="8" t="s">
        <v>11</v>
      </c>
      <c r="G256" s="8" t="s">
        <v>295</v>
      </c>
      <c r="H256" s="8" t="s">
        <v>370</v>
      </c>
      <c r="I256" s="178"/>
      <c r="J256" s="135" t="s">
        <v>371</v>
      </c>
    </row>
    <row r="257" spans="1:10" s="161" customFormat="1" ht="57.75" customHeight="1">
      <c r="A257" s="10">
        <f>A256+1</f>
        <v>2</v>
      </c>
      <c r="B257" s="134" t="s">
        <v>483</v>
      </c>
      <c r="C257" s="134">
        <v>2.3807999999999998</v>
      </c>
      <c r="D257" s="8" t="s">
        <v>279</v>
      </c>
      <c r="E257" s="8"/>
      <c r="F257" s="8" t="s">
        <v>11</v>
      </c>
      <c r="G257" s="8" t="s">
        <v>295</v>
      </c>
      <c r="H257" s="8" t="s">
        <v>370</v>
      </c>
      <c r="I257" s="178"/>
      <c r="J257" s="135" t="s">
        <v>371</v>
      </c>
    </row>
    <row r="258" spans="1:10" s="161" customFormat="1" ht="57.75" customHeight="1">
      <c r="A258" s="10">
        <f t="shared" ref="A258:A262" si="13">A257+1</f>
        <v>3</v>
      </c>
      <c r="B258" s="134" t="s">
        <v>484</v>
      </c>
      <c r="C258" s="134">
        <v>0.49059999999999998</v>
      </c>
      <c r="D258" s="8" t="s">
        <v>279</v>
      </c>
      <c r="E258" s="8"/>
      <c r="F258" s="8" t="s">
        <v>11</v>
      </c>
      <c r="G258" s="8" t="s">
        <v>295</v>
      </c>
      <c r="H258" s="8" t="s">
        <v>370</v>
      </c>
      <c r="I258" s="178"/>
      <c r="J258" s="135" t="s">
        <v>371</v>
      </c>
    </row>
    <row r="259" spans="1:10" s="161" customFormat="1" ht="57.75" customHeight="1">
      <c r="A259" s="10">
        <f t="shared" si="13"/>
        <v>4</v>
      </c>
      <c r="B259" s="134" t="s">
        <v>485</v>
      </c>
      <c r="C259" s="134">
        <v>0.76529999999999998</v>
      </c>
      <c r="D259" s="8" t="s">
        <v>279</v>
      </c>
      <c r="E259" s="8"/>
      <c r="F259" s="8" t="s">
        <v>11</v>
      </c>
      <c r="G259" s="8" t="s">
        <v>295</v>
      </c>
      <c r="H259" s="8" t="s">
        <v>370</v>
      </c>
      <c r="I259" s="178"/>
      <c r="J259" s="135" t="s">
        <v>371</v>
      </c>
    </row>
    <row r="260" spans="1:10" s="161" customFormat="1" ht="57.75" customHeight="1">
      <c r="A260" s="10">
        <f t="shared" si="13"/>
        <v>5</v>
      </c>
      <c r="B260" s="134" t="s">
        <v>486</v>
      </c>
      <c r="C260" s="134">
        <v>1.3116000000000001</v>
      </c>
      <c r="D260" s="8" t="s">
        <v>279</v>
      </c>
      <c r="E260" s="8"/>
      <c r="F260" s="8" t="s">
        <v>11</v>
      </c>
      <c r="G260" s="8" t="s">
        <v>295</v>
      </c>
      <c r="H260" s="8" t="s">
        <v>370</v>
      </c>
      <c r="I260" s="178"/>
      <c r="J260" s="135" t="s">
        <v>371</v>
      </c>
    </row>
    <row r="261" spans="1:10" s="161" customFormat="1" ht="57.75" customHeight="1">
      <c r="A261" s="10">
        <f t="shared" si="13"/>
        <v>6</v>
      </c>
      <c r="B261" s="134" t="s">
        <v>783</v>
      </c>
      <c r="C261" s="134">
        <v>0.2</v>
      </c>
      <c r="D261" s="8" t="s">
        <v>279</v>
      </c>
      <c r="E261" s="8"/>
      <c r="F261" s="8" t="s">
        <v>11</v>
      </c>
      <c r="G261" s="8" t="s">
        <v>295</v>
      </c>
      <c r="H261" s="8" t="s">
        <v>370</v>
      </c>
      <c r="I261" s="178"/>
      <c r="J261" s="135" t="s">
        <v>371</v>
      </c>
    </row>
    <row r="262" spans="1:10" s="161" customFormat="1" ht="57.75" customHeight="1">
      <c r="A262" s="10">
        <f t="shared" si="13"/>
        <v>7</v>
      </c>
      <c r="B262" s="134" t="s">
        <v>853</v>
      </c>
      <c r="C262" s="134">
        <v>0.2</v>
      </c>
      <c r="D262" s="8" t="s">
        <v>279</v>
      </c>
      <c r="E262" s="8"/>
      <c r="F262" s="8" t="s">
        <v>11</v>
      </c>
      <c r="G262" s="8" t="s">
        <v>295</v>
      </c>
      <c r="H262" s="8" t="s">
        <v>370</v>
      </c>
      <c r="I262" s="178"/>
      <c r="J262" s="135" t="s">
        <v>371</v>
      </c>
    </row>
    <row r="263" spans="1:10" s="161" customFormat="1" ht="21" customHeight="1">
      <c r="A263" s="58">
        <v>7</v>
      </c>
      <c r="B263" s="82"/>
      <c r="C263" s="179">
        <f>SUM(C256:C261)</f>
        <v>5.5483000000000002</v>
      </c>
      <c r="D263" s="88"/>
      <c r="E263" s="42"/>
      <c r="F263" s="48"/>
      <c r="G263" s="48"/>
      <c r="H263" s="48"/>
      <c r="I263" s="130"/>
      <c r="J263" s="89"/>
    </row>
    <row r="264" spans="1:10" s="161" customFormat="1" ht="21" customHeight="1">
      <c r="A264" s="40"/>
      <c r="B264" s="99"/>
      <c r="C264" s="143"/>
      <c r="D264" s="8"/>
      <c r="E264" s="8"/>
      <c r="F264" s="8"/>
      <c r="G264" s="8"/>
      <c r="H264" s="8"/>
      <c r="I264" s="106"/>
      <c r="J264" s="8"/>
    </row>
    <row r="265" spans="1:10" s="104" customFormat="1" ht="28.5" customHeight="1">
      <c r="A265" s="246" t="s">
        <v>283</v>
      </c>
      <c r="B265" s="247"/>
      <c r="C265" s="247"/>
      <c r="D265" s="248"/>
      <c r="E265" s="248"/>
      <c r="F265" s="248"/>
      <c r="G265" s="248"/>
      <c r="H265" s="248"/>
      <c r="I265" s="248"/>
      <c r="J265" s="249"/>
    </row>
    <row r="266" spans="1:10" s="104" customFormat="1" ht="62.25" customHeight="1">
      <c r="A266" s="10">
        <v>1</v>
      </c>
      <c r="B266" s="8" t="s">
        <v>784</v>
      </c>
      <c r="C266" s="109">
        <v>0.2</v>
      </c>
      <c r="D266" s="8" t="s">
        <v>284</v>
      </c>
      <c r="E266" s="8"/>
      <c r="F266" s="8" t="s">
        <v>11</v>
      </c>
      <c r="G266" s="8" t="s">
        <v>285</v>
      </c>
      <c r="H266" s="8" t="s">
        <v>314</v>
      </c>
      <c r="I266" s="106"/>
      <c r="J266" s="8" t="s">
        <v>287</v>
      </c>
    </row>
    <row r="267" spans="1:10" s="104" customFormat="1" ht="62.25" customHeight="1">
      <c r="A267" s="10">
        <f>1+A266</f>
        <v>2</v>
      </c>
      <c r="B267" s="8" t="s">
        <v>785</v>
      </c>
      <c r="C267" s="109">
        <v>0.32</v>
      </c>
      <c r="D267" s="8" t="s">
        <v>284</v>
      </c>
      <c r="E267" s="8"/>
      <c r="F267" s="8" t="s">
        <v>11</v>
      </c>
      <c r="G267" s="8" t="s">
        <v>285</v>
      </c>
      <c r="H267" s="8" t="s">
        <v>314</v>
      </c>
      <c r="I267" s="106"/>
      <c r="J267" s="8" t="s">
        <v>287</v>
      </c>
    </row>
    <row r="268" spans="1:10" s="104" customFormat="1" ht="62.25" customHeight="1">
      <c r="A268" s="10">
        <f t="shared" ref="A268:A270" si="14">1+A267</f>
        <v>3</v>
      </c>
      <c r="B268" s="8" t="s">
        <v>289</v>
      </c>
      <c r="C268" s="109">
        <v>0.25</v>
      </c>
      <c r="D268" s="8" t="s">
        <v>284</v>
      </c>
      <c r="E268" s="8"/>
      <c r="F268" s="8" t="s">
        <v>11</v>
      </c>
      <c r="G268" s="8" t="s">
        <v>285</v>
      </c>
      <c r="H268" s="8" t="s">
        <v>314</v>
      </c>
      <c r="I268" s="106"/>
      <c r="J268" s="8" t="s">
        <v>287</v>
      </c>
    </row>
    <row r="269" spans="1:10" s="104" customFormat="1" ht="62.25" customHeight="1">
      <c r="A269" s="10">
        <f t="shared" si="14"/>
        <v>4</v>
      </c>
      <c r="B269" s="8" t="s">
        <v>290</v>
      </c>
      <c r="C269" s="109">
        <v>0.25</v>
      </c>
      <c r="D269" s="8" t="s">
        <v>284</v>
      </c>
      <c r="E269" s="8"/>
      <c r="F269" s="8" t="s">
        <v>11</v>
      </c>
      <c r="G269" s="8" t="s">
        <v>285</v>
      </c>
      <c r="H269" s="8" t="s">
        <v>314</v>
      </c>
      <c r="I269" s="106"/>
      <c r="J269" s="8" t="s">
        <v>287</v>
      </c>
    </row>
    <row r="270" spans="1:10" s="104" customFormat="1" ht="62.25" customHeight="1">
      <c r="A270" s="10">
        <f t="shared" si="14"/>
        <v>5</v>
      </c>
      <c r="B270" s="8" t="s">
        <v>786</v>
      </c>
      <c r="C270" s="109">
        <v>0.37</v>
      </c>
      <c r="D270" s="8" t="s">
        <v>284</v>
      </c>
      <c r="E270" s="8"/>
      <c r="F270" s="8" t="s">
        <v>11</v>
      </c>
      <c r="G270" s="8" t="s">
        <v>285</v>
      </c>
      <c r="H270" s="8" t="s">
        <v>314</v>
      </c>
      <c r="I270" s="106"/>
      <c r="J270" s="8" t="s">
        <v>287</v>
      </c>
    </row>
    <row r="271" spans="1:10" ht="62.25" customHeight="1">
      <c r="A271" s="154">
        <v>5</v>
      </c>
      <c r="B271" s="144"/>
      <c r="C271" s="145">
        <f>SUM(C266:C270)</f>
        <v>1.3900000000000001</v>
      </c>
      <c r="D271" s="120"/>
      <c r="E271" s="163"/>
      <c r="F271" s="120"/>
      <c r="G271" s="164"/>
      <c r="H271" s="120"/>
      <c r="I271" s="164"/>
      <c r="J271" s="120"/>
    </row>
    <row r="273" spans="1:3">
      <c r="A273">
        <f>A271+A263+A254+A245+A212+A187+A133+A113+A90+A60+A52+A28+A21</f>
        <v>236</v>
      </c>
      <c r="B273" s="33">
        <f>B271+B263+B254+B245+B212+B187+B133+B113+B90+B60+B52+B28+B21</f>
        <v>0</v>
      </c>
      <c r="C273" s="204">
        <f>C271+C263+C254+C245+C212+C187+C133+C113+C90+C60+C52+C28+C21</f>
        <v>166.85029999999998</v>
      </c>
    </row>
  </sheetData>
  <mergeCells count="14">
    <mergeCell ref="A30:J30"/>
    <mergeCell ref="A265:J265"/>
    <mergeCell ref="A23:J23"/>
    <mergeCell ref="A2:J2"/>
    <mergeCell ref="A5:J5"/>
    <mergeCell ref="A62:J62"/>
    <mergeCell ref="A188:J188"/>
    <mergeCell ref="A54:J54"/>
    <mergeCell ref="A91:J91"/>
    <mergeCell ref="A114:J114"/>
    <mergeCell ref="A134:J134"/>
    <mergeCell ref="A213:J213"/>
    <mergeCell ref="A246:J246"/>
    <mergeCell ref="A255:J25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11"/>
  <sheetViews>
    <sheetView zoomScale="70" zoomScaleNormal="70" workbookViewId="0">
      <selection activeCell="A3" sqref="A3"/>
    </sheetView>
  </sheetViews>
  <sheetFormatPr defaultRowHeight="15"/>
  <cols>
    <col min="1" max="1" width="9.7109375" customWidth="1"/>
    <col min="2" max="2" width="34" customWidth="1"/>
    <col min="3" max="3" width="13.42578125" customWidth="1"/>
    <col min="4" max="4" width="55.7109375" customWidth="1"/>
    <col min="5" max="5" width="19.28515625" customWidth="1"/>
    <col min="6" max="6" width="25.5703125" customWidth="1"/>
    <col min="7" max="7" width="12.42578125" customWidth="1"/>
    <col min="8" max="8" width="21.42578125" customWidth="1"/>
    <col min="9" max="9" width="19.28515625" customWidth="1"/>
    <col min="10" max="10" width="16.85546875" customWidth="1"/>
  </cols>
  <sheetData>
    <row r="2" spans="1:10" ht="50.25" customHeight="1">
      <c r="A2" s="213" t="s">
        <v>857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ht="65.25" customHeight="1">
      <c r="A3" s="11" t="s">
        <v>0</v>
      </c>
      <c r="B3" s="8" t="s">
        <v>4</v>
      </c>
      <c r="C3" s="8" t="s">
        <v>3</v>
      </c>
      <c r="D3" s="8" t="s">
        <v>7</v>
      </c>
      <c r="E3" s="8" t="s">
        <v>12</v>
      </c>
      <c r="F3" s="8" t="s">
        <v>5</v>
      </c>
      <c r="G3" s="8" t="s">
        <v>6</v>
      </c>
      <c r="H3" s="8" t="s">
        <v>1</v>
      </c>
      <c r="I3" s="8" t="s">
        <v>2</v>
      </c>
      <c r="J3" s="8" t="s">
        <v>10</v>
      </c>
    </row>
    <row r="4" spans="1:10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</row>
    <row r="5" spans="1:10" ht="25.5">
      <c r="A5" s="214" t="s">
        <v>44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ht="39" customHeight="1">
      <c r="A6" s="10"/>
      <c r="B6" s="8"/>
      <c r="C6" s="8"/>
      <c r="D6" s="8"/>
      <c r="E6" s="8"/>
      <c r="F6" s="8"/>
      <c r="G6" s="8"/>
      <c r="H6" s="8"/>
      <c r="I6" s="106"/>
      <c r="J6" s="8"/>
    </row>
    <row r="7" spans="1:10">
      <c r="A7" s="99"/>
      <c r="B7" s="99"/>
      <c r="C7" s="69"/>
      <c r="D7" s="8"/>
      <c r="E7" s="8"/>
      <c r="F7" s="8"/>
      <c r="G7" s="8"/>
      <c r="H7" s="8"/>
      <c r="I7" s="106"/>
      <c r="J7" s="8"/>
    </row>
    <row r="8" spans="1:10">
      <c r="A8" s="256"/>
      <c r="B8" s="240"/>
      <c r="C8" s="240"/>
      <c r="D8" s="240"/>
      <c r="E8" s="240"/>
      <c r="F8" s="240"/>
      <c r="G8" s="240"/>
      <c r="H8" s="240"/>
      <c r="I8" s="240"/>
      <c r="J8" s="241"/>
    </row>
    <row r="9" spans="1:10">
      <c r="A9" s="37"/>
      <c r="B9" s="99"/>
      <c r="C9" s="69"/>
      <c r="D9" s="8"/>
      <c r="E9" s="8"/>
      <c r="F9" s="8"/>
      <c r="G9" s="8"/>
      <c r="H9" s="8"/>
      <c r="I9" s="106"/>
      <c r="J9" s="8"/>
    </row>
    <row r="10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99"/>
      <c r="B11" s="69"/>
      <c r="C11" s="69"/>
      <c r="D11" s="8"/>
      <c r="E11" s="103"/>
      <c r="F11" s="8"/>
      <c r="G11" s="9"/>
      <c r="H11" s="8"/>
      <c r="I11" s="9"/>
      <c r="J11" s="8"/>
    </row>
  </sheetData>
  <mergeCells count="3">
    <mergeCell ref="A2:J2"/>
    <mergeCell ref="A5:J5"/>
    <mergeCell ref="A8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5"/>
  <sheetViews>
    <sheetView zoomScale="80" zoomScaleNormal="80" workbookViewId="0">
      <selection activeCell="A2" sqref="A2"/>
    </sheetView>
  </sheetViews>
  <sheetFormatPr defaultRowHeight="15"/>
  <cols>
    <col min="1" max="1" width="6.85546875" customWidth="1"/>
    <col min="2" max="2" width="16.140625" customWidth="1"/>
    <col min="3" max="3" width="13.28515625" customWidth="1"/>
    <col min="4" max="4" width="55.85546875" customWidth="1"/>
    <col min="5" max="5" width="19.5703125" customWidth="1"/>
    <col min="6" max="6" width="30.85546875" customWidth="1"/>
    <col min="7" max="7" width="15.28515625" customWidth="1"/>
    <col min="8" max="8" width="21.5703125" customWidth="1"/>
    <col min="9" max="9" width="15.85546875" customWidth="1"/>
    <col min="10" max="10" width="23.85546875" customWidth="1"/>
  </cols>
  <sheetData>
    <row r="1" spans="1:10" s="107" customFormat="1" ht="81" customHeight="1">
      <c r="A1" s="257" t="s">
        <v>858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99" customHeight="1">
      <c r="A2" s="11" t="s">
        <v>0</v>
      </c>
      <c r="B2" s="8" t="s">
        <v>4</v>
      </c>
      <c r="C2" s="8" t="s">
        <v>3</v>
      </c>
      <c r="D2" s="8" t="s">
        <v>7</v>
      </c>
      <c r="E2" s="8" t="s">
        <v>12</v>
      </c>
      <c r="F2" s="8" t="s">
        <v>5</v>
      </c>
      <c r="G2" s="8" t="s">
        <v>6</v>
      </c>
      <c r="H2" s="8" t="s">
        <v>1</v>
      </c>
      <c r="I2" s="8" t="s">
        <v>2</v>
      </c>
      <c r="J2" s="8" t="s">
        <v>10</v>
      </c>
    </row>
    <row r="3" spans="1:10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</row>
    <row r="4" spans="1:10" ht="25.5">
      <c r="A4" s="215" t="s">
        <v>44</v>
      </c>
      <c r="B4" s="214"/>
      <c r="C4" s="214"/>
      <c r="D4" s="214"/>
      <c r="E4" s="214"/>
      <c r="F4" s="214"/>
      <c r="G4" s="214"/>
      <c r="H4" s="214"/>
      <c r="I4" s="215"/>
      <c r="J4" s="215"/>
    </row>
    <row r="5" spans="1:10" s="33" customFormat="1" ht="55.5" customHeight="1">
      <c r="A5" s="10">
        <v>1</v>
      </c>
      <c r="B5" s="115" t="s">
        <v>246</v>
      </c>
      <c r="C5" s="8">
        <v>0.11</v>
      </c>
      <c r="D5" s="8" t="s">
        <v>28</v>
      </c>
      <c r="E5" s="8"/>
      <c r="F5" s="8" t="s">
        <v>11</v>
      </c>
      <c r="G5" s="8" t="s">
        <v>29</v>
      </c>
      <c r="H5" s="8" t="s">
        <v>27</v>
      </c>
      <c r="I5" s="10"/>
      <c r="J5" s="8" t="s">
        <v>326</v>
      </c>
    </row>
    <row r="6" spans="1:10" s="33" customFormat="1" ht="55.5" customHeight="1">
      <c r="A6" s="10">
        <v>2</v>
      </c>
      <c r="B6" s="115" t="s">
        <v>247</v>
      </c>
      <c r="C6" s="8">
        <v>0.11</v>
      </c>
      <c r="D6" s="8" t="s">
        <v>28</v>
      </c>
      <c r="E6" s="8"/>
      <c r="F6" s="8" t="s">
        <v>11</v>
      </c>
      <c r="G6" s="8" t="s">
        <v>29</v>
      </c>
      <c r="H6" s="8" t="s">
        <v>27</v>
      </c>
      <c r="I6" s="10"/>
      <c r="J6" s="8" t="s">
        <v>326</v>
      </c>
    </row>
    <row r="7" spans="1:10" s="33" customFormat="1" ht="55.5" customHeight="1">
      <c r="A7" s="10">
        <v>3</v>
      </c>
      <c r="B7" s="115" t="s">
        <v>248</v>
      </c>
      <c r="C7" s="8">
        <v>0.11</v>
      </c>
      <c r="D7" s="8" t="s">
        <v>28</v>
      </c>
      <c r="E7" s="8"/>
      <c r="F7" s="8" t="s">
        <v>11</v>
      </c>
      <c r="G7" s="8" t="s">
        <v>29</v>
      </c>
      <c r="H7" s="8" t="s">
        <v>27</v>
      </c>
      <c r="I7" s="10"/>
      <c r="J7" s="8" t="s">
        <v>326</v>
      </c>
    </row>
    <row r="8" spans="1:10" s="33" customFormat="1" ht="55.5" customHeight="1">
      <c r="A8" s="10">
        <v>4</v>
      </c>
      <c r="B8" s="115" t="s">
        <v>249</v>
      </c>
      <c r="C8" s="8">
        <v>0.11</v>
      </c>
      <c r="D8" s="8" t="s">
        <v>28</v>
      </c>
      <c r="E8" s="8"/>
      <c r="F8" s="8" t="s">
        <v>11</v>
      </c>
      <c r="G8" s="8" t="s">
        <v>29</v>
      </c>
      <c r="H8" s="8" t="s">
        <v>27</v>
      </c>
      <c r="I8" s="10"/>
      <c r="J8" s="8" t="s">
        <v>326</v>
      </c>
    </row>
    <row r="9" spans="1:10" s="33" customFormat="1" ht="55.5" customHeight="1">
      <c r="A9" s="10">
        <v>5</v>
      </c>
      <c r="B9" s="115" t="s">
        <v>250</v>
      </c>
      <c r="C9" s="8">
        <v>0.11</v>
      </c>
      <c r="D9" s="8" t="s">
        <v>28</v>
      </c>
      <c r="E9" s="8"/>
      <c r="F9" s="8" t="s">
        <v>11</v>
      </c>
      <c r="G9" s="8" t="s">
        <v>29</v>
      </c>
      <c r="H9" s="8" t="s">
        <v>27</v>
      </c>
      <c r="I9" s="10"/>
      <c r="J9" s="8" t="s">
        <v>326</v>
      </c>
    </row>
    <row r="10" spans="1:10" ht="55.5" customHeight="1">
      <c r="A10" s="10">
        <v>6</v>
      </c>
      <c r="B10" s="115" t="s">
        <v>251</v>
      </c>
      <c r="C10" s="8">
        <v>0.11</v>
      </c>
      <c r="D10" s="8" t="s">
        <v>28</v>
      </c>
      <c r="E10" s="8"/>
      <c r="F10" s="8" t="s">
        <v>11</v>
      </c>
      <c r="G10" s="8" t="s">
        <v>29</v>
      </c>
      <c r="H10" s="8" t="s">
        <v>27</v>
      </c>
      <c r="I10" s="106"/>
      <c r="J10" s="8" t="s">
        <v>326</v>
      </c>
    </row>
    <row r="11" spans="1:10" ht="16.5">
      <c r="A11" s="58"/>
      <c r="B11" s="58"/>
      <c r="C11" s="67">
        <f>SUM(C5:C10)</f>
        <v>0.66</v>
      </c>
      <c r="D11" s="48"/>
      <c r="E11" s="48"/>
      <c r="F11" s="48"/>
      <c r="G11" s="48"/>
      <c r="H11" s="48"/>
      <c r="I11" s="66"/>
      <c r="J11" s="48"/>
    </row>
    <row r="12" spans="1:10" ht="16.5">
      <c r="A12" s="258"/>
      <c r="B12" s="258"/>
      <c r="C12" s="258"/>
      <c r="D12" s="258"/>
      <c r="E12" s="258"/>
      <c r="F12" s="258"/>
      <c r="G12" s="258"/>
      <c r="H12" s="258"/>
      <c r="I12" s="258"/>
      <c r="J12" s="258"/>
    </row>
    <row r="13" spans="1:10" ht="17.25">
      <c r="A13" s="70"/>
      <c r="B13" s="58"/>
      <c r="C13" s="67"/>
      <c r="D13" s="48"/>
      <c r="E13" s="48"/>
      <c r="F13" s="48"/>
      <c r="G13" s="48"/>
      <c r="H13" s="48"/>
      <c r="I13" s="66"/>
      <c r="J13" s="48"/>
    </row>
    <row r="14" spans="1:10" ht="16.5">
      <c r="A14" s="47"/>
      <c r="B14" s="47"/>
      <c r="C14" s="47"/>
      <c r="D14" s="47"/>
      <c r="E14" s="47"/>
      <c r="F14" s="47"/>
      <c r="G14" s="47"/>
      <c r="H14" s="47"/>
      <c r="I14" s="47"/>
      <c r="J14" s="47"/>
    </row>
    <row r="15" spans="1:10" ht="16.5">
      <c r="A15" s="58" t="s">
        <v>67</v>
      </c>
      <c r="B15" s="67">
        <v>6</v>
      </c>
      <c r="C15" s="67">
        <v>0.66</v>
      </c>
      <c r="D15" s="48"/>
      <c r="E15" s="97"/>
      <c r="F15" s="48"/>
      <c r="G15" s="96"/>
      <c r="H15" s="48"/>
      <c r="I15" s="96"/>
      <c r="J15" s="48"/>
    </row>
  </sheetData>
  <mergeCells count="3">
    <mergeCell ref="A1:J1"/>
    <mergeCell ref="A4:J4"/>
    <mergeCell ref="A12:J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7"/>
  <sheetViews>
    <sheetView topLeftCell="A13" zoomScale="60" zoomScaleNormal="60" workbookViewId="0">
      <selection activeCell="A3" sqref="A3"/>
    </sheetView>
  </sheetViews>
  <sheetFormatPr defaultRowHeight="15"/>
  <cols>
    <col min="1" max="1" width="29.28515625" customWidth="1"/>
    <col min="2" max="2" width="12.140625" customWidth="1"/>
    <col min="3" max="3" width="45" customWidth="1"/>
    <col min="4" max="4" width="31.42578125" customWidth="1"/>
    <col min="5" max="5" width="90.85546875" customWidth="1"/>
    <col min="6" max="6" width="23.7109375" customWidth="1"/>
    <col min="7" max="7" width="19" customWidth="1"/>
    <col min="8" max="8" width="16.42578125" customWidth="1"/>
    <col min="9" max="9" width="23.42578125" customWidth="1"/>
  </cols>
  <sheetData>
    <row r="1" spans="1:9" ht="19.5">
      <c r="A1" s="270"/>
      <c r="B1" s="267"/>
      <c r="C1" s="267"/>
      <c r="D1" s="267"/>
      <c r="E1" s="267"/>
      <c r="F1" s="267"/>
      <c r="G1" s="267"/>
      <c r="H1" s="267"/>
      <c r="I1" s="267"/>
    </row>
    <row r="2" spans="1:9" ht="39" customHeight="1">
      <c r="A2" s="271" t="s">
        <v>859</v>
      </c>
      <c r="B2" s="272"/>
      <c r="C2" s="272"/>
      <c r="D2" s="272"/>
      <c r="E2" s="272"/>
      <c r="F2" s="272"/>
      <c r="G2" s="272"/>
      <c r="H2" s="272"/>
      <c r="I2" s="272"/>
    </row>
    <row r="3" spans="1:9" ht="19.5">
      <c r="A3" s="17"/>
    </row>
    <row r="4" spans="1:9" ht="200.25" customHeight="1">
      <c r="A4" s="85" t="s">
        <v>4</v>
      </c>
      <c r="B4" s="85" t="s">
        <v>13</v>
      </c>
      <c r="C4" s="85" t="s">
        <v>14</v>
      </c>
      <c r="D4" s="85" t="s">
        <v>15</v>
      </c>
      <c r="E4" s="85" t="s">
        <v>16</v>
      </c>
      <c r="F4" s="85" t="s">
        <v>17</v>
      </c>
      <c r="G4" s="85" t="s">
        <v>18</v>
      </c>
      <c r="H4" s="85" t="s">
        <v>19</v>
      </c>
      <c r="I4" s="85" t="s">
        <v>20</v>
      </c>
    </row>
    <row r="5" spans="1:9">
      <c r="A5" s="268" t="s">
        <v>254</v>
      </c>
      <c r="B5" s="273">
        <v>6</v>
      </c>
      <c r="C5" s="268" t="s">
        <v>255</v>
      </c>
      <c r="D5" s="268" t="s">
        <v>21</v>
      </c>
      <c r="E5" s="268" t="s">
        <v>256</v>
      </c>
      <c r="F5" s="268"/>
      <c r="G5" s="268"/>
      <c r="H5" s="268"/>
      <c r="I5" s="268"/>
    </row>
    <row r="6" spans="1:9" ht="228.75" customHeight="1">
      <c r="A6" s="268"/>
      <c r="B6" s="273"/>
      <c r="C6" s="274"/>
      <c r="D6" s="274"/>
      <c r="E6" s="268"/>
      <c r="F6" s="268"/>
      <c r="G6" s="268"/>
      <c r="H6" s="268"/>
      <c r="I6" s="268"/>
    </row>
    <row r="7" spans="1:9" ht="18.75">
      <c r="A7" s="18"/>
    </row>
    <row r="9" spans="1:9" ht="19.5">
      <c r="A9" s="269" t="s">
        <v>22</v>
      </c>
      <c r="B9" s="267"/>
      <c r="C9" s="267"/>
      <c r="D9" s="267"/>
      <c r="E9" s="267"/>
      <c r="F9" s="267"/>
      <c r="G9" s="267"/>
      <c r="H9" s="267"/>
      <c r="I9" s="267"/>
    </row>
    <row r="10" spans="1:9" ht="19.5">
      <c r="A10" s="270" t="s">
        <v>23</v>
      </c>
      <c r="B10" s="267"/>
      <c r="C10" s="267"/>
      <c r="D10" s="267"/>
      <c r="E10" s="267"/>
      <c r="F10" s="267"/>
      <c r="G10" s="267"/>
      <c r="H10" s="267"/>
      <c r="I10" s="267"/>
    </row>
    <row r="11" spans="1:9" ht="19.5">
      <c r="A11" s="19"/>
    </row>
    <row r="12" spans="1:9" s="21" customFormat="1" ht="30" customHeight="1">
      <c r="A12" s="259" t="s">
        <v>257</v>
      </c>
      <c r="B12" s="260"/>
      <c r="C12" s="260"/>
      <c r="D12" s="260"/>
      <c r="E12" s="260"/>
      <c r="F12" s="260"/>
      <c r="G12" s="260"/>
      <c r="H12" s="260"/>
      <c r="I12" s="260"/>
    </row>
    <row r="13" spans="1:9" s="21" customFormat="1" ht="30" customHeight="1">
      <c r="A13" s="259" t="s">
        <v>258</v>
      </c>
      <c r="B13" s="260"/>
      <c r="C13" s="260"/>
      <c r="D13" s="260"/>
      <c r="E13" s="260"/>
      <c r="F13" s="260"/>
      <c r="G13" s="260"/>
      <c r="H13" s="260"/>
      <c r="I13" s="260"/>
    </row>
    <row r="14" spans="1:9" s="21" customFormat="1" ht="30" customHeight="1">
      <c r="A14" s="259" t="s">
        <v>259</v>
      </c>
      <c r="B14" s="260"/>
      <c r="C14" s="260"/>
      <c r="D14" s="260"/>
      <c r="E14" s="260"/>
      <c r="F14" s="260"/>
      <c r="G14" s="260"/>
      <c r="H14" s="260"/>
      <c r="I14" s="260"/>
    </row>
    <row r="15" spans="1:9" s="21" customFormat="1" ht="30" customHeight="1">
      <c r="A15" s="259" t="s">
        <v>260</v>
      </c>
      <c r="B15" s="260"/>
      <c r="C15" s="260"/>
      <c r="D15" s="260"/>
      <c r="E15" s="260"/>
      <c r="F15" s="260"/>
      <c r="G15" s="260"/>
      <c r="H15" s="260"/>
      <c r="I15" s="260"/>
    </row>
    <row r="16" spans="1:9" s="21" customFormat="1" ht="30" customHeight="1">
      <c r="A16" s="259" t="s">
        <v>262</v>
      </c>
      <c r="B16" s="260"/>
      <c r="C16" s="260"/>
      <c r="D16" s="260"/>
      <c r="E16" s="260"/>
      <c r="F16" s="260"/>
      <c r="G16" s="260"/>
      <c r="H16" s="260"/>
      <c r="I16" s="260"/>
    </row>
    <row r="17" spans="1:9" s="21" customFormat="1" ht="30" customHeight="1">
      <c r="A17" s="259" t="s">
        <v>263</v>
      </c>
      <c r="B17" s="260"/>
      <c r="C17" s="260"/>
      <c r="D17" s="260"/>
      <c r="E17" s="260"/>
      <c r="F17" s="260"/>
      <c r="G17" s="260"/>
      <c r="H17" s="260"/>
      <c r="I17" s="260"/>
    </row>
    <row r="18" spans="1:9" s="21" customFormat="1" ht="30" customHeight="1">
      <c r="A18" s="259" t="s">
        <v>264</v>
      </c>
      <c r="B18" s="260"/>
      <c r="C18" s="260"/>
      <c r="D18" s="260"/>
      <c r="E18" s="260"/>
      <c r="F18" s="260"/>
      <c r="G18" s="260"/>
      <c r="H18" s="260"/>
      <c r="I18" s="260"/>
    </row>
    <row r="19" spans="1:9" s="21" customFormat="1" ht="30" customHeight="1">
      <c r="A19" s="266" t="s">
        <v>265</v>
      </c>
      <c r="B19" s="267"/>
      <c r="C19" s="267"/>
      <c r="D19" s="267"/>
      <c r="E19" s="267"/>
      <c r="F19" s="267"/>
      <c r="G19" s="267"/>
      <c r="H19" s="267"/>
      <c r="I19" s="267"/>
    </row>
    <row r="20" spans="1:9" s="21" customFormat="1" ht="30" customHeight="1">
      <c r="A20" s="259" t="s">
        <v>266</v>
      </c>
      <c r="B20" s="260"/>
      <c r="C20" s="260"/>
      <c r="D20" s="260"/>
      <c r="E20" s="260"/>
      <c r="F20" s="260"/>
      <c r="G20" s="260"/>
      <c r="H20" s="260"/>
      <c r="I20" s="260"/>
    </row>
    <row r="21" spans="1:9" s="21" customFormat="1" ht="30" customHeight="1">
      <c r="A21" s="259" t="s">
        <v>267</v>
      </c>
      <c r="B21" s="260"/>
      <c r="C21" s="260"/>
      <c r="D21" s="260"/>
      <c r="E21" s="260"/>
      <c r="F21" s="260"/>
      <c r="G21" s="260"/>
      <c r="H21" s="260"/>
      <c r="I21" s="260"/>
    </row>
    <row r="22" spans="1:9" s="21" customFormat="1" ht="30" customHeight="1">
      <c r="A22" s="259" t="s">
        <v>268</v>
      </c>
      <c r="B22" s="260"/>
      <c r="C22" s="260"/>
      <c r="D22" s="260"/>
      <c r="E22" s="260"/>
      <c r="F22" s="260"/>
      <c r="G22" s="260"/>
      <c r="H22" s="260"/>
      <c r="I22" s="260"/>
    </row>
    <row r="23" spans="1:9" s="21" customFormat="1" ht="30" customHeight="1">
      <c r="A23" s="259" t="s">
        <v>269</v>
      </c>
      <c r="B23" s="260"/>
      <c r="C23" s="260"/>
      <c r="D23" s="260"/>
      <c r="E23" s="260"/>
      <c r="F23" s="260"/>
      <c r="G23" s="260"/>
      <c r="H23" s="260"/>
      <c r="I23" s="260"/>
    </row>
    <row r="24" spans="1:9" s="21" customFormat="1" ht="30" customHeight="1">
      <c r="A24" s="261" t="s">
        <v>261</v>
      </c>
      <c r="B24" s="262"/>
      <c r="C24" s="262"/>
      <c r="D24" s="262"/>
      <c r="E24" s="262"/>
      <c r="F24" s="262"/>
      <c r="G24" s="262"/>
      <c r="H24" s="262"/>
      <c r="I24" s="262"/>
    </row>
    <row r="25" spans="1:9" s="21" customFormat="1" ht="38.25" customHeight="1">
      <c r="A25" s="265" t="s">
        <v>452</v>
      </c>
      <c r="B25" s="265"/>
      <c r="C25" s="265"/>
      <c r="D25" s="265"/>
      <c r="E25" s="265"/>
      <c r="F25" s="117"/>
      <c r="G25" s="117"/>
      <c r="H25" s="117"/>
      <c r="I25" s="117"/>
    </row>
    <row r="26" spans="1:9" s="21" customFormat="1" ht="30" customHeight="1">
      <c r="A26" s="263" t="s">
        <v>453</v>
      </c>
      <c r="B26" s="264"/>
      <c r="C26" s="264"/>
      <c r="D26" s="264"/>
      <c r="E26" s="264"/>
      <c r="F26" s="264"/>
      <c r="G26" s="264"/>
      <c r="H26" s="264"/>
      <c r="I26" s="264"/>
    </row>
    <row r="27" spans="1:9" ht="16.5">
      <c r="A27" s="20"/>
    </row>
  </sheetData>
  <mergeCells count="28">
    <mergeCell ref="A1:I1"/>
    <mergeCell ref="A2:I2"/>
    <mergeCell ref="A5:A6"/>
    <mergeCell ref="B5:B6"/>
    <mergeCell ref="C5:C6"/>
    <mergeCell ref="D5:D6"/>
    <mergeCell ref="E5:E6"/>
    <mergeCell ref="F5:F6"/>
    <mergeCell ref="G5:G6"/>
    <mergeCell ref="H5:H6"/>
    <mergeCell ref="A19:I19"/>
    <mergeCell ref="I5:I6"/>
    <mergeCell ref="A9:I9"/>
    <mergeCell ref="A10:I10"/>
    <mergeCell ref="A12:I12"/>
    <mergeCell ref="A13:I13"/>
    <mergeCell ref="A14:I14"/>
    <mergeCell ref="A15:I15"/>
    <mergeCell ref="A16:I16"/>
    <mergeCell ref="A17:I17"/>
    <mergeCell ref="A18:I18"/>
    <mergeCell ref="A23:I23"/>
    <mergeCell ref="A24:I24"/>
    <mergeCell ref="A26:I26"/>
    <mergeCell ref="A25:E25"/>
    <mergeCell ref="A20:I20"/>
    <mergeCell ref="A21:I21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Свободные СОЖД без аукционов</vt:lpstr>
      <vt:lpstr>Свободные СОЖД с аукциона</vt:lpstr>
      <vt:lpstr>Свободные для садоводства</vt:lpstr>
      <vt:lpstr>Для иных целей без аукциона</vt:lpstr>
      <vt:lpstr>Для иных целей через аукцион</vt:lpstr>
      <vt:lpstr>посде сноса домов</vt:lpstr>
      <vt:lpstr>Для инвесторов</vt:lpstr>
      <vt:lpstr>'Для иных целей без аукциона'!_GoBack</vt:lpstr>
      <vt:lpstr>'Свободные СОЖД с аукциона'!OLE_LINK2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TOP</cp:lastModifiedBy>
  <cp:lastPrinted>2023-02-03T05:25:54Z</cp:lastPrinted>
  <dcterms:created xsi:type="dcterms:W3CDTF">2023-01-31T12:44:51Z</dcterms:created>
  <dcterms:modified xsi:type="dcterms:W3CDTF">2024-04-30T12:02:52Z</dcterms:modified>
</cp:coreProperties>
</file>